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365" windowWidth="13080" windowHeight="9450" tabRatio="599" activeTab="0"/>
  </bookViews>
  <sheets>
    <sheet name="Týmy" sheetId="1" r:id="rId1"/>
    <sheet name="K3 SPORT - Action" sheetId="2" r:id="rId2"/>
    <sheet name="K3 SPORT - Brutus" sheetId="3" r:id="rId3"/>
    <sheet name="POKROS" sheetId="4" r:id="rId4"/>
    <sheet name="FC Vlachovice" sheetId="5" r:id="rId5"/>
    <sheet name="CYKLO Radňovice" sheetId="6" r:id="rId6"/>
    <sheet name="BEDRO TEAM" sheetId="7" r:id="rId7"/>
    <sheet name="PŘÍBUZNÍ" sheetId="8" r:id="rId8"/>
    <sheet name="ATLETI" sheetId="9" r:id="rId9"/>
    <sheet name="ŠUMÁCI" sheetId="10" r:id="rId10"/>
    <sheet name="ŠNEČEK TEAM" sheetId="11" r:id="rId11"/>
    <sheet name="ŠVANDA" sheetId="12" r:id="rId12"/>
    <sheet name="JÁNA TEAM" sheetId="13" r:id="rId13"/>
    <sheet name="OUTSIDER TEAM" sheetId="14" r:id="rId14"/>
    <sheet name="KAĎA TEAM" sheetId="15" r:id="rId15"/>
  </sheets>
  <definedNames/>
  <calcPr fullCalcOnLoad="1"/>
</workbook>
</file>

<file path=xl/sharedStrings.xml><?xml version="1.0" encoding="utf-8"?>
<sst xmlns="http://schemas.openxmlformats.org/spreadsheetml/2006/main" count="135" uniqueCount="97">
  <si>
    <t>FC VLACHOVICE</t>
  </si>
  <si>
    <t>C</t>
  </si>
  <si>
    <t>Ročárek Tomáš</t>
  </si>
  <si>
    <t>Janošec Miroslav</t>
  </si>
  <si>
    <t>Letenská Petra</t>
  </si>
  <si>
    <t>CELKEM</t>
  </si>
  <si>
    <t>Vedra Pavel</t>
  </si>
  <si>
    <t>Šustr Jiří</t>
  </si>
  <si>
    <t>Sobotková Zuzana</t>
  </si>
  <si>
    <t>Soukopová Ivana</t>
  </si>
  <si>
    <t>Králíček Pavel</t>
  </si>
  <si>
    <t>Stará Kateřina</t>
  </si>
  <si>
    <t>Polívka Martin</t>
  </si>
  <si>
    <t>Polívka Zbyněk</t>
  </si>
  <si>
    <t>Bezchleba Petr</t>
  </si>
  <si>
    <t>Chlubna Miroslav</t>
  </si>
  <si>
    <t>Chlubnová Lenka</t>
  </si>
  <si>
    <t>Chlubna Jan</t>
  </si>
  <si>
    <t>Chlubnová Jana</t>
  </si>
  <si>
    <t>Fiala Pavel</t>
  </si>
  <si>
    <t>Schaffer Marek</t>
  </si>
  <si>
    <t>FC Vlachovice</t>
  </si>
  <si>
    <t>Kubická Ivana</t>
  </si>
  <si>
    <t>Havlíček Piškot</t>
  </si>
  <si>
    <t>Hradil Jiří</t>
  </si>
  <si>
    <t>Košík Jan</t>
  </si>
  <si>
    <t>Marek Michal</t>
  </si>
  <si>
    <t>ATLETI</t>
  </si>
  <si>
    <t>Uchytil Jiří</t>
  </si>
  <si>
    <t>Uchytilová Monika</t>
  </si>
  <si>
    <t>Kadlec Petr</t>
  </si>
  <si>
    <t>Veselský Martin</t>
  </si>
  <si>
    <t>Šubrt Václav</t>
  </si>
  <si>
    <t>Šubrtová Gabriela</t>
  </si>
  <si>
    <t>Macek Jiří</t>
  </si>
  <si>
    <t>Macek Jan</t>
  </si>
  <si>
    <t>ŠVANDA TEAM</t>
  </si>
  <si>
    <t>Název týmu</t>
  </si>
  <si>
    <t>Body</t>
  </si>
  <si>
    <t>Odstup</t>
  </si>
  <si>
    <t>Ondrák Jiří</t>
  </si>
  <si>
    <t>Čejka Jaromír</t>
  </si>
  <si>
    <t>Šimeček Tomáš</t>
  </si>
  <si>
    <t>Šimečková Radka</t>
  </si>
  <si>
    <t>Šimečková Lea</t>
  </si>
  <si>
    <t>Švanda Miroslav</t>
  </si>
  <si>
    <t>Blažíček Jiří</t>
  </si>
  <si>
    <t>Jonášová Martina</t>
  </si>
  <si>
    <t>Šimeček Tomáš ml.</t>
  </si>
  <si>
    <t>Orság Petr</t>
  </si>
  <si>
    <t>Jána Lubomír</t>
  </si>
  <si>
    <t>Jánová Petra</t>
  </si>
  <si>
    <t>Jána Ondřej</t>
  </si>
  <si>
    <t>Jána Tomáš</t>
  </si>
  <si>
    <t>POKROS</t>
  </si>
  <si>
    <t>Bednářová Andrea</t>
  </si>
  <si>
    <t>Mužátko Tomáš</t>
  </si>
  <si>
    <t>Dvořák Zdeněk</t>
  </si>
  <si>
    <t>Mička Jan</t>
  </si>
  <si>
    <t>Láchová Jitka</t>
  </si>
  <si>
    <t>Bezchlebová Eva</t>
  </si>
  <si>
    <t>Dvořák Rostislav</t>
  </si>
  <si>
    <t>Klímová Jana</t>
  </si>
  <si>
    <t>Holemář Josef</t>
  </si>
  <si>
    <t>Holemářová Markéta</t>
  </si>
  <si>
    <t>Anderková Agáta</t>
  </si>
  <si>
    <t>Kunc Vladimír st.</t>
  </si>
  <si>
    <t>Jiříček Jan st.</t>
  </si>
  <si>
    <t>Šubrtová Lenka</t>
  </si>
  <si>
    <t>Šubrt Václav st.</t>
  </si>
  <si>
    <t>Šimečková Renata</t>
  </si>
  <si>
    <t>Rosecká Alena</t>
  </si>
  <si>
    <t>Kutějová Hana</t>
  </si>
  <si>
    <t>OUTSIDER TEAM</t>
  </si>
  <si>
    <t>Vokoun Jaroslav</t>
  </si>
  <si>
    <t>Drápa Radek</t>
  </si>
  <si>
    <t>Kafka Radek</t>
  </si>
  <si>
    <t>KAĎA TEAM</t>
  </si>
  <si>
    <t>Pohanka Jiří</t>
  </si>
  <si>
    <t>Polák Přemysl</t>
  </si>
  <si>
    <t>Vašík Jaroslav</t>
  </si>
  <si>
    <t>CYKLO Radňovice</t>
  </si>
  <si>
    <t>ŠUMÁCI</t>
  </si>
  <si>
    <t>PŘÍBUZNÍ</t>
  </si>
  <si>
    <t>ŠNEČEK TEAM Velká Losenice</t>
  </si>
  <si>
    <t>JÁNA TEAM</t>
  </si>
  <si>
    <t>K3 SPORT - Action</t>
  </si>
  <si>
    <t>K3 SPORT - Brutus</t>
  </si>
  <si>
    <t>ŠNEČEK TEAM</t>
  </si>
  <si>
    <t>Kubický Pavel</t>
  </si>
  <si>
    <t>Švanda Luboš st.</t>
  </si>
  <si>
    <t>Harvánek Pavel</t>
  </si>
  <si>
    <t>Benešová Anita</t>
  </si>
  <si>
    <t>BEDRO TEAM</t>
  </si>
  <si>
    <t>Plachta Marek</t>
  </si>
  <si>
    <t>Kroupa Miloš</t>
  </si>
  <si>
    <t>Týmy - konečné výsledky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</si>
</sst>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Arial Black"/>
      <family val="2"/>
    </font>
    <font>
      <i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9"/>
      <name val="Arial Black"/>
      <family val="2"/>
    </font>
    <font>
      <sz val="18"/>
      <name val="Arial Black"/>
      <family val="2"/>
    </font>
    <font>
      <b/>
      <sz val="5"/>
      <name val="Arial CE"/>
      <family val="2"/>
    </font>
    <font>
      <sz val="5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2" fontId="3" fillId="0" borderId="4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Border="1" applyAlignment="1">
      <alignment/>
    </xf>
    <xf numFmtId="2" fontId="10" fillId="0" borderId="2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 indent="1"/>
    </xf>
    <xf numFmtId="0" fontId="6" fillId="0" borderId="5" xfId="0" applyFont="1" applyFill="1" applyBorder="1" applyAlignment="1">
      <alignment vertical="center"/>
    </xf>
    <xf numFmtId="2" fontId="3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Font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3.00390625" style="0" customWidth="1"/>
    <col min="2" max="2" width="3.00390625" style="0" bestFit="1" customWidth="1"/>
    <col min="3" max="3" width="30.625" style="0" customWidth="1"/>
    <col min="4" max="4" width="9.875" style="0" customWidth="1"/>
  </cols>
  <sheetData>
    <row r="1" spans="1:5" ht="27">
      <c r="A1" s="38" t="s">
        <v>96</v>
      </c>
      <c r="B1" s="39"/>
      <c r="C1" s="39"/>
      <c r="D1" s="39"/>
      <c r="E1" s="39"/>
    </row>
    <row r="2" spans="1:5" ht="12.75">
      <c r="A2" s="30"/>
      <c r="B2" s="9"/>
      <c r="C2" s="9" t="s">
        <v>37</v>
      </c>
      <c r="D2" s="9" t="s">
        <v>38</v>
      </c>
      <c r="E2" s="9" t="s">
        <v>39</v>
      </c>
    </row>
    <row r="3" spans="1:5" ht="24.75" customHeight="1">
      <c r="A3" s="7">
        <v>1</v>
      </c>
      <c r="B3" s="32">
        <v>1</v>
      </c>
      <c r="C3" s="27" t="s">
        <v>21</v>
      </c>
      <c r="D3" s="11">
        <f>'FC Vlachovice'!P2</f>
        <v>3470.25</v>
      </c>
      <c r="E3" s="3"/>
    </row>
    <row r="4" spans="1:10" ht="24.75" customHeight="1">
      <c r="A4" s="7">
        <v>2</v>
      </c>
      <c r="B4" s="32">
        <v>2</v>
      </c>
      <c r="C4" s="14" t="s">
        <v>86</v>
      </c>
      <c r="D4" s="11">
        <f>'K3 SPORT - Action'!P2</f>
        <v>3469.8300000000004</v>
      </c>
      <c r="E4" s="3">
        <f>D4-D$3</f>
        <v>-0.419999999999618</v>
      </c>
      <c r="I4" s="17"/>
      <c r="J4" s="18"/>
    </row>
    <row r="5" spans="1:5" ht="24.75" customHeight="1" thickBot="1">
      <c r="A5" s="12">
        <v>3</v>
      </c>
      <c r="B5" s="33">
        <v>3</v>
      </c>
      <c r="C5" s="37" t="s">
        <v>36</v>
      </c>
      <c r="D5" s="13">
        <f>ŠVANDA!P2</f>
        <v>3039.6800000000003</v>
      </c>
      <c r="E5" s="16">
        <f>D5-D$3</f>
        <v>-430.5699999999997</v>
      </c>
    </row>
    <row r="6" spans="1:5" ht="24.75" customHeight="1" thickBot="1">
      <c r="A6" s="8">
        <v>4</v>
      </c>
      <c r="B6" s="31">
        <v>4</v>
      </c>
      <c r="C6" s="36" t="s">
        <v>85</v>
      </c>
      <c r="D6" s="10">
        <f>'JÁNA TEAM'!P2</f>
        <v>2952.78</v>
      </c>
      <c r="E6" s="16">
        <f>D6-D$3</f>
        <v>-517.4699999999998</v>
      </c>
    </row>
    <row r="7" spans="1:5" ht="24.75" customHeight="1" thickBot="1">
      <c r="A7" s="8">
        <v>5</v>
      </c>
      <c r="B7" s="31">
        <v>6</v>
      </c>
      <c r="C7" s="34" t="s">
        <v>83</v>
      </c>
      <c r="D7" s="11">
        <f>PŘÍBUZNÍ!P2</f>
        <v>2837.67</v>
      </c>
      <c r="E7" s="16">
        <f>D7-D$3</f>
        <v>-632.5799999999999</v>
      </c>
    </row>
    <row r="8" spans="1:5" ht="24.75" customHeight="1" thickBot="1">
      <c r="A8" s="8">
        <v>6</v>
      </c>
      <c r="B8" s="31">
        <v>5</v>
      </c>
      <c r="C8" s="35" t="s">
        <v>81</v>
      </c>
      <c r="D8" s="11">
        <f>'CYKLO Radňovice'!P2</f>
        <v>2835.22</v>
      </c>
      <c r="E8" s="16">
        <f>D8-D$3</f>
        <v>-635.0300000000002</v>
      </c>
    </row>
    <row r="9" spans="1:5" ht="24.75" customHeight="1" thickBot="1">
      <c r="A9" s="8">
        <v>7</v>
      </c>
      <c r="B9" s="31">
        <v>7</v>
      </c>
      <c r="C9" s="34" t="s">
        <v>87</v>
      </c>
      <c r="D9" s="11">
        <f>'K3 SPORT - Brutus'!P2</f>
        <v>2686.4999999999995</v>
      </c>
      <c r="E9" s="16">
        <f>D9-D$3</f>
        <v>-783.7500000000005</v>
      </c>
    </row>
    <row r="10" spans="1:5" ht="24.75" customHeight="1" thickBot="1">
      <c r="A10" s="8">
        <v>8</v>
      </c>
      <c r="B10" s="31">
        <v>8</v>
      </c>
      <c r="C10" s="15" t="s">
        <v>93</v>
      </c>
      <c r="D10" s="11">
        <f>'BEDRO TEAM'!P2</f>
        <v>2470.6331368450165</v>
      </c>
      <c r="E10" s="16">
        <f>D10-D$3</f>
        <v>-999.6168631549835</v>
      </c>
    </row>
    <row r="11" spans="1:5" ht="24.75" customHeight="1" thickBot="1">
      <c r="A11" s="8">
        <v>9</v>
      </c>
      <c r="B11" s="31">
        <v>9</v>
      </c>
      <c r="C11" s="34" t="s">
        <v>54</v>
      </c>
      <c r="D11" s="11">
        <f>POKROS!P2</f>
        <v>2330.24</v>
      </c>
      <c r="E11" s="16">
        <f>D11-D$3</f>
        <v>-1140.0100000000002</v>
      </c>
    </row>
    <row r="12" spans="1:5" ht="24.75" customHeight="1" thickBot="1">
      <c r="A12" s="8">
        <v>10</v>
      </c>
      <c r="B12" s="31">
        <v>11</v>
      </c>
      <c r="C12" s="15" t="s">
        <v>84</v>
      </c>
      <c r="D12" s="11">
        <f>'ŠNEČEK TEAM'!P2</f>
        <v>2237.01</v>
      </c>
      <c r="E12" s="16">
        <f>D12-D$3</f>
        <v>-1233.2399999999998</v>
      </c>
    </row>
    <row r="13" spans="1:5" ht="24.75" customHeight="1" thickBot="1">
      <c r="A13" s="8">
        <v>11</v>
      </c>
      <c r="B13" s="31">
        <v>10</v>
      </c>
      <c r="C13" s="15" t="s">
        <v>73</v>
      </c>
      <c r="D13" s="11">
        <f>'OUTSIDER TEAM'!P2</f>
        <v>2189.04</v>
      </c>
      <c r="E13" s="16">
        <f>D13-D$3</f>
        <v>-1281.21</v>
      </c>
    </row>
    <row r="14" spans="1:5" ht="24" customHeight="1" thickBot="1">
      <c r="A14" s="8">
        <v>12</v>
      </c>
      <c r="B14" s="31">
        <v>12</v>
      </c>
      <c r="C14" s="15" t="s">
        <v>77</v>
      </c>
      <c r="D14" s="11">
        <f>'KAĎA TEAM'!P2</f>
        <v>1960.3700000000003</v>
      </c>
      <c r="E14" s="16">
        <f>D14-D$3</f>
        <v>-1509.8799999999997</v>
      </c>
    </row>
    <row r="15" spans="1:5" ht="24.75" customHeight="1" thickBot="1">
      <c r="A15" s="8">
        <v>13</v>
      </c>
      <c r="B15" s="31">
        <v>13</v>
      </c>
      <c r="C15" s="15" t="s">
        <v>27</v>
      </c>
      <c r="D15" s="13">
        <f>ATLETI!P2</f>
        <v>1595.3900000000003</v>
      </c>
      <c r="E15" s="16">
        <f>D15-D$3</f>
        <v>-1874.8599999999997</v>
      </c>
    </row>
    <row r="16" spans="1:5" ht="24" customHeight="1" thickBot="1">
      <c r="A16" s="8">
        <v>14</v>
      </c>
      <c r="B16" s="31">
        <v>14</v>
      </c>
      <c r="C16" s="15" t="s">
        <v>82</v>
      </c>
      <c r="D16" s="13">
        <f>ŠUMÁCI!P2</f>
        <v>1164.33</v>
      </c>
      <c r="E16" s="16">
        <f>D16-D$3</f>
        <v>-2305.92</v>
      </c>
    </row>
  </sheetData>
  <mergeCells count="1">
    <mergeCell ref="A1:E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8" sqref="A8"/>
    </sheetView>
  </sheetViews>
  <sheetFormatPr defaultColWidth="9.00390625" defaultRowHeight="12.75"/>
  <cols>
    <col min="1" max="1" width="16.125" style="0" bestFit="1" customWidth="1"/>
    <col min="2" max="2" width="2.25390625" style="0" bestFit="1" customWidth="1"/>
    <col min="3" max="15" width="6.75390625" style="0" customWidth="1"/>
    <col min="16" max="16" width="9.75390625" style="0" customWidth="1"/>
  </cols>
  <sheetData>
    <row r="2" ht="18" customHeight="1">
      <c r="P2" s="6">
        <f>SUM(P4:P9)</f>
        <v>1164.33</v>
      </c>
    </row>
    <row r="3" spans="1:16" ht="15">
      <c r="A3" s="40" t="s">
        <v>82</v>
      </c>
      <c r="B3" s="40"/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 t="s">
        <v>5</v>
      </c>
    </row>
    <row r="4" spans="1:16" ht="19.5" customHeight="1">
      <c r="A4" s="4" t="s">
        <v>35</v>
      </c>
      <c r="B4" s="1" t="s">
        <v>1</v>
      </c>
      <c r="C4" s="3"/>
      <c r="D4" s="3">
        <v>72.3</v>
      </c>
      <c r="E4" s="3"/>
      <c r="F4" s="3"/>
      <c r="G4" s="3"/>
      <c r="H4" s="3"/>
      <c r="I4" s="3"/>
      <c r="J4" s="3"/>
      <c r="K4" s="3"/>
      <c r="L4" s="3">
        <v>55.48</v>
      </c>
      <c r="M4" s="3"/>
      <c r="N4" s="3">
        <v>101</v>
      </c>
      <c r="O4" s="3"/>
      <c r="P4" s="5">
        <f aca="true" t="shared" si="0" ref="P4:P9">SUM(C4:O4)</f>
        <v>228.78</v>
      </c>
    </row>
    <row r="5" spans="1:16" ht="19.5" customHeight="1">
      <c r="A5" s="4" t="s">
        <v>34</v>
      </c>
      <c r="B5" s="1"/>
      <c r="C5" s="3"/>
      <c r="D5" s="3"/>
      <c r="E5" s="3">
        <v>94.46</v>
      </c>
      <c r="F5" s="3"/>
      <c r="G5" s="3"/>
      <c r="H5" s="3">
        <v>90.49</v>
      </c>
      <c r="I5" s="3"/>
      <c r="J5" s="3"/>
      <c r="K5" s="3">
        <v>111.51</v>
      </c>
      <c r="L5" s="3"/>
      <c r="M5" s="3">
        <v>45.39</v>
      </c>
      <c r="N5" s="3"/>
      <c r="O5" s="3"/>
      <c r="P5" s="5">
        <f t="shared" si="0"/>
        <v>341.84999999999997</v>
      </c>
    </row>
    <row r="6" spans="1:16" ht="19.5" customHeight="1">
      <c r="A6" s="4" t="s">
        <v>69</v>
      </c>
      <c r="B6" s="1"/>
      <c r="C6" s="3"/>
      <c r="D6" s="3">
        <v>72.3</v>
      </c>
      <c r="E6" s="3"/>
      <c r="F6" s="3"/>
      <c r="G6" s="3"/>
      <c r="H6" s="3"/>
      <c r="I6" s="3"/>
      <c r="J6" s="3"/>
      <c r="K6" s="3"/>
      <c r="L6" s="3"/>
      <c r="M6" s="3">
        <v>48.21</v>
      </c>
      <c r="N6" s="3"/>
      <c r="O6" s="3"/>
      <c r="P6" s="5">
        <f t="shared" si="0"/>
        <v>120.50999999999999</v>
      </c>
    </row>
    <row r="7" spans="1:16" ht="19.5" customHeight="1">
      <c r="A7" s="4" t="s">
        <v>32</v>
      </c>
      <c r="B7" s="1"/>
      <c r="C7" s="3"/>
      <c r="D7" s="3"/>
      <c r="E7" s="3"/>
      <c r="F7" s="3"/>
      <c r="G7" s="3"/>
      <c r="H7" s="3">
        <v>94.75</v>
      </c>
      <c r="I7" s="3"/>
      <c r="J7" s="3"/>
      <c r="K7" s="3">
        <v>118.59</v>
      </c>
      <c r="L7" s="3">
        <v>53.81</v>
      </c>
      <c r="M7" s="3"/>
      <c r="N7" s="3">
        <v>99.04</v>
      </c>
      <c r="O7" s="3">
        <v>54.88</v>
      </c>
      <c r="P7" s="5">
        <f t="shared" si="0"/>
        <v>421.07</v>
      </c>
    </row>
    <row r="8" spans="1:16" ht="19.5" customHeight="1">
      <c r="A8" s="4" t="s">
        <v>33</v>
      </c>
      <c r="B8" s="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5">
        <f t="shared" si="0"/>
        <v>0</v>
      </c>
    </row>
    <row r="9" spans="1:16" ht="19.5" customHeight="1">
      <c r="A9" s="4" t="s">
        <v>68</v>
      </c>
      <c r="B9" s="1"/>
      <c r="C9" s="3"/>
      <c r="D9" s="3">
        <v>52.12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5">
        <f t="shared" si="0"/>
        <v>52.12</v>
      </c>
    </row>
  </sheetData>
  <mergeCells count="1">
    <mergeCell ref="A3:B3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N6" sqref="N6"/>
    </sheetView>
  </sheetViews>
  <sheetFormatPr defaultColWidth="9.00390625" defaultRowHeight="12.75"/>
  <cols>
    <col min="1" max="1" width="16.125" style="0" bestFit="1" customWidth="1"/>
    <col min="2" max="2" width="2.25390625" style="0" bestFit="1" customWidth="1"/>
    <col min="3" max="15" width="6.75390625" style="0" customWidth="1"/>
    <col min="16" max="16" width="9.75390625" style="0" customWidth="1"/>
  </cols>
  <sheetData>
    <row r="2" ht="18" customHeight="1">
      <c r="P2" s="6">
        <f>SUM(P4:P9)</f>
        <v>2237.01</v>
      </c>
    </row>
    <row r="3" spans="1:16" ht="15">
      <c r="A3" s="40" t="s">
        <v>88</v>
      </c>
      <c r="B3" s="40"/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 t="s">
        <v>5</v>
      </c>
    </row>
    <row r="4" spans="1:16" ht="19.5" customHeight="1">
      <c r="A4" s="4" t="s">
        <v>42</v>
      </c>
      <c r="B4" s="1" t="s">
        <v>1</v>
      </c>
      <c r="C4" s="3">
        <v>95.2</v>
      </c>
      <c r="D4" s="3">
        <v>83.06</v>
      </c>
      <c r="E4" s="3">
        <v>104.26</v>
      </c>
      <c r="F4" s="3">
        <v>80.87</v>
      </c>
      <c r="G4" s="3">
        <v>98.73</v>
      </c>
      <c r="H4" s="3">
        <v>95.56</v>
      </c>
      <c r="I4" s="3">
        <v>78.44</v>
      </c>
      <c r="J4" s="3">
        <v>114.66</v>
      </c>
      <c r="K4" s="3"/>
      <c r="L4" s="3">
        <v>47.91</v>
      </c>
      <c r="M4" s="3">
        <v>53.32</v>
      </c>
      <c r="N4" s="3">
        <v>87.93</v>
      </c>
      <c r="O4" s="3">
        <v>82.27</v>
      </c>
      <c r="P4" s="5">
        <f aca="true" t="shared" si="0" ref="P4:P9">SUM(C4:O4)</f>
        <v>1022.21</v>
      </c>
    </row>
    <row r="5" spans="1:16" ht="19.5" customHeight="1">
      <c r="A5" s="4" t="s">
        <v>43</v>
      </c>
      <c r="B5" s="1"/>
      <c r="C5" s="3">
        <v>66.31</v>
      </c>
      <c r="D5" s="3">
        <v>79.03</v>
      </c>
      <c r="E5" s="3"/>
      <c r="F5" s="3"/>
      <c r="G5" s="3">
        <v>72.17</v>
      </c>
      <c r="H5" s="3">
        <v>71.17</v>
      </c>
      <c r="I5" s="3">
        <v>85.06</v>
      </c>
      <c r="J5" s="3"/>
      <c r="K5" s="3"/>
      <c r="L5" s="3">
        <v>48.89</v>
      </c>
      <c r="M5" s="3"/>
      <c r="N5" s="3"/>
      <c r="O5" s="3">
        <v>46.8</v>
      </c>
      <c r="P5" s="5">
        <f t="shared" si="0"/>
        <v>469.43</v>
      </c>
    </row>
    <row r="6" spans="1:16" ht="19.5" customHeight="1">
      <c r="A6" s="4" t="s">
        <v>44</v>
      </c>
      <c r="B6" s="1"/>
      <c r="C6" s="3"/>
      <c r="D6" s="3"/>
      <c r="E6" s="3">
        <v>76.28</v>
      </c>
      <c r="F6" s="3">
        <v>54.45</v>
      </c>
      <c r="G6" s="3"/>
      <c r="H6" s="3"/>
      <c r="I6" s="3"/>
      <c r="J6" s="3"/>
      <c r="K6" s="3"/>
      <c r="L6" s="3"/>
      <c r="M6" s="3">
        <v>74.05</v>
      </c>
      <c r="N6" s="3"/>
      <c r="O6" s="3"/>
      <c r="P6" s="5">
        <f t="shared" si="0"/>
        <v>204.78000000000003</v>
      </c>
    </row>
    <row r="7" spans="1:16" ht="19.5" customHeight="1">
      <c r="A7" s="4" t="s">
        <v>70</v>
      </c>
      <c r="B7" s="1"/>
      <c r="C7" s="3"/>
      <c r="D7" s="3"/>
      <c r="E7" s="3"/>
      <c r="F7" s="3"/>
      <c r="G7" s="3"/>
      <c r="H7" s="3"/>
      <c r="I7" s="3"/>
      <c r="J7" s="3">
        <v>99.1</v>
      </c>
      <c r="K7" s="3"/>
      <c r="L7" s="3"/>
      <c r="M7" s="3"/>
      <c r="N7" s="3">
        <v>70.28</v>
      </c>
      <c r="O7" s="3"/>
      <c r="P7" s="5">
        <f t="shared" si="0"/>
        <v>169.38</v>
      </c>
    </row>
    <row r="8" spans="1:16" ht="19.5" customHeight="1">
      <c r="A8" s="4" t="s">
        <v>48</v>
      </c>
      <c r="B8" s="1"/>
      <c r="C8" s="3"/>
      <c r="D8" s="3">
        <v>35.08</v>
      </c>
      <c r="E8" s="3">
        <v>62.03</v>
      </c>
      <c r="F8" s="3">
        <v>43.77</v>
      </c>
      <c r="G8" s="3">
        <v>50.61</v>
      </c>
      <c r="H8" s="3">
        <v>52.02</v>
      </c>
      <c r="I8" s="3"/>
      <c r="J8" s="3"/>
      <c r="K8" s="3"/>
      <c r="L8" s="3">
        <v>23.66</v>
      </c>
      <c r="M8" s="3">
        <v>44.36</v>
      </c>
      <c r="N8" s="3">
        <v>31.07</v>
      </c>
      <c r="O8" s="3">
        <v>28.61</v>
      </c>
      <c r="P8" s="5">
        <f t="shared" si="0"/>
        <v>371.21000000000004</v>
      </c>
    </row>
    <row r="9" spans="1:16" ht="19.5" customHeight="1">
      <c r="A9" s="4"/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5">
        <f t="shared" si="0"/>
        <v>0</v>
      </c>
    </row>
  </sheetData>
  <mergeCells count="1">
    <mergeCell ref="A3:B3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N8" sqref="N8"/>
    </sheetView>
  </sheetViews>
  <sheetFormatPr defaultColWidth="9.00390625" defaultRowHeight="12.75"/>
  <cols>
    <col min="1" max="1" width="16.125" style="0" bestFit="1" customWidth="1"/>
    <col min="2" max="2" width="2.25390625" style="0" bestFit="1" customWidth="1"/>
    <col min="3" max="15" width="6.75390625" style="0" customWidth="1"/>
    <col min="16" max="16" width="11.00390625" style="0" customWidth="1"/>
  </cols>
  <sheetData>
    <row r="2" ht="18" customHeight="1">
      <c r="P2" s="6">
        <f>SUM(P4:P9)</f>
        <v>3039.6800000000003</v>
      </c>
    </row>
    <row r="3" spans="1:16" ht="15">
      <c r="A3" s="40" t="s">
        <v>36</v>
      </c>
      <c r="B3" s="40"/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 t="s">
        <v>5</v>
      </c>
    </row>
    <row r="4" spans="1:16" ht="19.5" customHeight="1">
      <c r="A4" s="4" t="s">
        <v>90</v>
      </c>
      <c r="B4" s="1" t="s">
        <v>1</v>
      </c>
      <c r="C4" s="3">
        <v>73.81</v>
      </c>
      <c r="D4" s="3">
        <v>83.96</v>
      </c>
      <c r="E4" s="3">
        <v>80.26</v>
      </c>
      <c r="F4" s="3">
        <v>69.93</v>
      </c>
      <c r="G4" s="3">
        <v>84.24</v>
      </c>
      <c r="H4" s="3">
        <v>78.46</v>
      </c>
      <c r="I4" s="3">
        <v>69.12</v>
      </c>
      <c r="J4" s="3">
        <v>100.31</v>
      </c>
      <c r="K4" s="3">
        <v>98.83</v>
      </c>
      <c r="L4" s="3">
        <v>63.04</v>
      </c>
      <c r="M4" s="3"/>
      <c r="N4" s="3">
        <v>62.44</v>
      </c>
      <c r="O4" s="3">
        <v>56.65</v>
      </c>
      <c r="P4" s="5">
        <f aca="true" t="shared" si="0" ref="P4:P9">SUM(C4:O4)</f>
        <v>921.0499999999998</v>
      </c>
    </row>
    <row r="5" spans="1:16" ht="19.5" customHeight="1">
      <c r="A5" s="4" t="s">
        <v>94</v>
      </c>
      <c r="B5" s="1"/>
      <c r="C5" s="3"/>
      <c r="D5" s="3"/>
      <c r="E5" s="3"/>
      <c r="F5" s="3"/>
      <c r="G5" s="3">
        <v>87.72</v>
      </c>
      <c r="H5" s="3"/>
      <c r="I5" s="3"/>
      <c r="J5" s="3"/>
      <c r="K5" s="3">
        <v>102.21</v>
      </c>
      <c r="L5" s="3">
        <v>74.17</v>
      </c>
      <c r="M5" s="3"/>
      <c r="N5" s="3"/>
      <c r="O5" s="3"/>
      <c r="P5" s="5">
        <f t="shared" si="0"/>
        <v>264.1</v>
      </c>
    </row>
    <row r="6" spans="1:16" ht="19.5" customHeight="1">
      <c r="A6" s="4" t="s">
        <v>45</v>
      </c>
      <c r="B6" s="1"/>
      <c r="C6" s="3"/>
      <c r="D6" s="3"/>
      <c r="E6" s="3"/>
      <c r="F6" s="3">
        <v>76.41</v>
      </c>
      <c r="G6" s="3"/>
      <c r="H6" s="3"/>
      <c r="I6" s="3"/>
      <c r="J6" s="3"/>
      <c r="K6" s="3"/>
      <c r="L6" s="3"/>
      <c r="M6" s="3">
        <v>85.58</v>
      </c>
      <c r="N6" s="3"/>
      <c r="O6" s="3"/>
      <c r="P6" s="5">
        <f t="shared" si="0"/>
        <v>161.99</v>
      </c>
    </row>
    <row r="7" spans="1:16" ht="19.5" customHeight="1">
      <c r="A7" s="4" t="s">
        <v>46</v>
      </c>
      <c r="B7" s="1"/>
      <c r="C7" s="3">
        <v>79.53</v>
      </c>
      <c r="D7" s="3">
        <v>70.51</v>
      </c>
      <c r="E7" s="3">
        <v>93.44</v>
      </c>
      <c r="F7" s="3"/>
      <c r="G7" s="3"/>
      <c r="H7" s="3">
        <v>84.09</v>
      </c>
      <c r="I7" s="3"/>
      <c r="J7" s="3">
        <v>103.13</v>
      </c>
      <c r="K7" s="3"/>
      <c r="L7" s="3"/>
      <c r="M7" s="3">
        <v>51.23</v>
      </c>
      <c r="N7" s="3">
        <v>72.24</v>
      </c>
      <c r="O7" s="3">
        <v>62.63</v>
      </c>
      <c r="P7" s="5">
        <f t="shared" si="0"/>
        <v>616.8000000000001</v>
      </c>
    </row>
    <row r="8" spans="1:16" ht="19.5" customHeight="1">
      <c r="A8" s="4" t="s">
        <v>47</v>
      </c>
      <c r="B8" s="1"/>
      <c r="C8" s="3"/>
      <c r="D8" s="3"/>
      <c r="E8" s="3"/>
      <c r="F8" s="3">
        <v>67.71</v>
      </c>
      <c r="G8" s="3">
        <v>76.8</v>
      </c>
      <c r="H8" s="3">
        <v>81.84</v>
      </c>
      <c r="I8" s="3">
        <v>101.14</v>
      </c>
      <c r="J8" s="3">
        <v>114.62</v>
      </c>
      <c r="K8" s="3">
        <v>99.59</v>
      </c>
      <c r="L8" s="3">
        <v>58.85</v>
      </c>
      <c r="M8" s="3">
        <v>83.24</v>
      </c>
      <c r="N8" s="3"/>
      <c r="O8" s="3"/>
      <c r="P8" s="5">
        <f t="shared" si="0"/>
        <v>683.7900000000001</v>
      </c>
    </row>
    <row r="9" spans="1:16" ht="19.5" customHeight="1">
      <c r="A9" s="4" t="s">
        <v>71</v>
      </c>
      <c r="B9" s="1"/>
      <c r="C9" s="3">
        <v>85.16</v>
      </c>
      <c r="D9" s="3">
        <v>61.09</v>
      </c>
      <c r="E9" s="3">
        <v>89.37</v>
      </c>
      <c r="F9" s="3"/>
      <c r="G9" s="3"/>
      <c r="H9" s="3"/>
      <c r="I9" s="3"/>
      <c r="J9" s="3"/>
      <c r="K9" s="3"/>
      <c r="L9" s="3"/>
      <c r="M9" s="3"/>
      <c r="N9" s="3">
        <v>80.74</v>
      </c>
      <c r="O9" s="3">
        <v>75.59</v>
      </c>
      <c r="P9" s="5">
        <f t="shared" si="0"/>
        <v>391.95000000000005</v>
      </c>
    </row>
  </sheetData>
  <mergeCells count="1">
    <mergeCell ref="A3:B3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N8" sqref="N8"/>
    </sheetView>
  </sheetViews>
  <sheetFormatPr defaultColWidth="9.00390625" defaultRowHeight="12.75"/>
  <cols>
    <col min="1" max="1" width="16.125" style="0" bestFit="1" customWidth="1"/>
    <col min="2" max="2" width="2.25390625" style="0" bestFit="1" customWidth="1"/>
    <col min="3" max="15" width="6.75390625" style="0" customWidth="1"/>
    <col min="16" max="16" width="11.00390625" style="0" customWidth="1"/>
  </cols>
  <sheetData>
    <row r="2" ht="18" customHeight="1">
      <c r="P2" s="6">
        <f>SUM(P4:P9)</f>
        <v>2952.78</v>
      </c>
    </row>
    <row r="3" spans="1:16" ht="15">
      <c r="A3" s="40" t="s">
        <v>85</v>
      </c>
      <c r="B3" s="40"/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 t="s">
        <v>5</v>
      </c>
    </row>
    <row r="4" spans="1:16" ht="19.5" customHeight="1">
      <c r="A4" s="4" t="s">
        <v>50</v>
      </c>
      <c r="B4" s="1" t="s">
        <v>1</v>
      </c>
      <c r="C4" s="3"/>
      <c r="D4" s="3">
        <v>74.57</v>
      </c>
      <c r="E4" s="3">
        <v>101</v>
      </c>
      <c r="F4" s="3">
        <v>77.5</v>
      </c>
      <c r="G4" s="3">
        <v>84.03</v>
      </c>
      <c r="H4" s="3"/>
      <c r="I4" s="3">
        <v>91.01</v>
      </c>
      <c r="J4" s="3">
        <v>115.08</v>
      </c>
      <c r="K4" s="3">
        <v>109.79</v>
      </c>
      <c r="L4" s="3">
        <v>60.4</v>
      </c>
      <c r="M4" s="3">
        <v>79.87</v>
      </c>
      <c r="N4" s="3">
        <v>67.01</v>
      </c>
      <c r="O4" s="3">
        <v>56.91</v>
      </c>
      <c r="P4" s="5">
        <f aca="true" t="shared" si="0" ref="P4:P9">SUM(C4:O4)</f>
        <v>917.17</v>
      </c>
    </row>
    <row r="5" spans="1:16" ht="19.5" customHeight="1">
      <c r="A5" s="4" t="s">
        <v>53</v>
      </c>
      <c r="B5" s="1"/>
      <c r="C5" s="3">
        <v>74.37</v>
      </c>
      <c r="D5" s="3">
        <v>58.4</v>
      </c>
      <c r="E5" s="3"/>
      <c r="F5" s="3"/>
      <c r="G5" s="3"/>
      <c r="H5" s="3">
        <v>90.25</v>
      </c>
      <c r="I5" s="3">
        <v>81.81</v>
      </c>
      <c r="J5" s="3"/>
      <c r="K5" s="3"/>
      <c r="L5" s="3"/>
      <c r="M5" s="3"/>
      <c r="N5" s="3"/>
      <c r="O5" s="3">
        <v>53.23</v>
      </c>
      <c r="P5" s="5">
        <f t="shared" si="0"/>
        <v>358.06000000000006</v>
      </c>
    </row>
    <row r="6" spans="1:16" ht="19.5" customHeight="1">
      <c r="A6" s="4" t="s">
        <v>52</v>
      </c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3">
        <v>58.68</v>
      </c>
      <c r="N6" s="3"/>
      <c r="O6" s="3"/>
      <c r="P6" s="5">
        <f t="shared" si="0"/>
        <v>58.68</v>
      </c>
    </row>
    <row r="7" spans="1:16" ht="19.5" customHeight="1">
      <c r="A7" s="22" t="s">
        <v>49</v>
      </c>
      <c r="B7" s="1"/>
      <c r="C7" s="3"/>
      <c r="D7" s="3"/>
      <c r="E7" s="3">
        <v>94.52</v>
      </c>
      <c r="F7" s="3">
        <v>71.2</v>
      </c>
      <c r="G7" s="3">
        <v>96.35</v>
      </c>
      <c r="H7" s="3">
        <v>94.41</v>
      </c>
      <c r="I7" s="3"/>
      <c r="J7" s="3">
        <v>109.73</v>
      </c>
      <c r="K7" s="3">
        <v>118.42</v>
      </c>
      <c r="L7" s="3">
        <v>66.62</v>
      </c>
      <c r="M7" s="3"/>
      <c r="N7" s="3">
        <v>78.78</v>
      </c>
      <c r="O7" s="3"/>
      <c r="P7" s="5">
        <f t="shared" si="0"/>
        <v>730.03</v>
      </c>
    </row>
    <row r="8" spans="1:16" ht="19.5" customHeight="1">
      <c r="A8" s="4" t="s">
        <v>51</v>
      </c>
      <c r="B8" s="1"/>
      <c r="C8" s="3">
        <v>66.9</v>
      </c>
      <c r="D8" s="3">
        <v>48.09</v>
      </c>
      <c r="E8" s="3">
        <v>77.49</v>
      </c>
      <c r="F8" s="3"/>
      <c r="G8" s="3"/>
      <c r="H8" s="3"/>
      <c r="I8" s="3">
        <v>73.92</v>
      </c>
      <c r="J8" s="3">
        <v>97.79</v>
      </c>
      <c r="K8" s="3">
        <v>90.29</v>
      </c>
      <c r="L8" s="3">
        <v>56.54</v>
      </c>
      <c r="M8" s="3"/>
      <c r="N8" s="3"/>
      <c r="O8" s="3">
        <v>40.17</v>
      </c>
      <c r="P8" s="5">
        <f t="shared" si="0"/>
        <v>551.19</v>
      </c>
    </row>
    <row r="9" spans="1:16" ht="19.5" customHeight="1">
      <c r="A9" s="23" t="s">
        <v>72</v>
      </c>
      <c r="B9" s="1"/>
      <c r="C9" s="3"/>
      <c r="D9" s="3"/>
      <c r="E9" s="3"/>
      <c r="F9" s="3">
        <v>64.59</v>
      </c>
      <c r="G9" s="3">
        <v>73.19</v>
      </c>
      <c r="H9" s="3">
        <v>76.88</v>
      </c>
      <c r="I9" s="3"/>
      <c r="J9" s="3"/>
      <c r="K9" s="3"/>
      <c r="L9" s="3"/>
      <c r="M9" s="3">
        <v>67.09</v>
      </c>
      <c r="N9" s="3">
        <v>55.9</v>
      </c>
      <c r="O9" s="3"/>
      <c r="P9" s="5">
        <f t="shared" si="0"/>
        <v>337.65</v>
      </c>
    </row>
  </sheetData>
  <mergeCells count="1">
    <mergeCell ref="A3:B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N4" sqref="N4"/>
    </sheetView>
  </sheetViews>
  <sheetFormatPr defaultColWidth="9.00390625" defaultRowHeight="12.75"/>
  <cols>
    <col min="1" max="1" width="16.125" style="0" bestFit="1" customWidth="1"/>
    <col min="2" max="2" width="2.25390625" style="0" bestFit="1" customWidth="1"/>
    <col min="3" max="15" width="6.75390625" style="0" customWidth="1"/>
    <col min="16" max="16" width="9.75390625" style="0" customWidth="1"/>
  </cols>
  <sheetData>
    <row r="2" ht="18" customHeight="1">
      <c r="P2" s="6">
        <f>SUM(P4:P9)</f>
        <v>2189.04</v>
      </c>
    </row>
    <row r="3" spans="1:16" ht="15">
      <c r="A3" s="40" t="s">
        <v>73</v>
      </c>
      <c r="B3" s="40"/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 t="s">
        <v>5</v>
      </c>
    </row>
    <row r="4" spans="1:16" ht="19.5" customHeight="1">
      <c r="A4" s="4" t="s">
        <v>74</v>
      </c>
      <c r="B4" s="1" t="s">
        <v>1</v>
      </c>
      <c r="C4" s="3"/>
      <c r="D4" s="3">
        <v>81.27</v>
      </c>
      <c r="E4" s="3">
        <v>100.86</v>
      </c>
      <c r="F4" s="3">
        <v>79.71</v>
      </c>
      <c r="G4" s="3"/>
      <c r="H4" s="3"/>
      <c r="I4" s="3"/>
      <c r="J4" s="3">
        <v>111.05</v>
      </c>
      <c r="K4" s="3"/>
      <c r="L4" s="3"/>
      <c r="M4" s="3"/>
      <c r="N4" s="3"/>
      <c r="O4" s="3"/>
      <c r="P4" s="5">
        <f aca="true" t="shared" si="0" ref="P4:P9">SUM(C4:O4)</f>
        <v>372.89</v>
      </c>
    </row>
    <row r="5" spans="1:16" ht="19.5" customHeight="1">
      <c r="A5" s="4" t="s">
        <v>75</v>
      </c>
      <c r="B5" s="1"/>
      <c r="C5" s="3">
        <v>88.44</v>
      </c>
      <c r="D5" s="3"/>
      <c r="E5" s="3">
        <v>94.52</v>
      </c>
      <c r="F5" s="3">
        <v>90.87</v>
      </c>
      <c r="G5" s="3">
        <v>87.32</v>
      </c>
      <c r="H5" s="3">
        <v>87.07</v>
      </c>
      <c r="I5" s="3">
        <v>80.76</v>
      </c>
      <c r="J5" s="3"/>
      <c r="K5" s="3">
        <v>108.77</v>
      </c>
      <c r="L5" s="3">
        <v>71.14</v>
      </c>
      <c r="M5" s="3">
        <v>59.6</v>
      </c>
      <c r="N5" s="3">
        <v>78.12</v>
      </c>
      <c r="O5" s="3">
        <v>81.69</v>
      </c>
      <c r="P5" s="5">
        <f t="shared" si="0"/>
        <v>928.3</v>
      </c>
    </row>
    <row r="6" spans="1:16" ht="19.5" customHeight="1">
      <c r="A6" s="4" t="s">
        <v>76</v>
      </c>
      <c r="B6" s="1"/>
      <c r="C6" s="3">
        <v>79.26</v>
      </c>
      <c r="D6" s="3">
        <v>92.48</v>
      </c>
      <c r="E6" s="3"/>
      <c r="F6" s="3"/>
      <c r="G6" s="3">
        <v>83.47</v>
      </c>
      <c r="H6" s="3">
        <v>87.76</v>
      </c>
      <c r="I6" s="3">
        <v>73.67</v>
      </c>
      <c r="J6" s="3">
        <v>111.1</v>
      </c>
      <c r="K6" s="3">
        <v>111.85</v>
      </c>
      <c r="L6" s="3">
        <v>62.05</v>
      </c>
      <c r="M6" s="3">
        <v>68.58</v>
      </c>
      <c r="N6" s="3">
        <v>43.48</v>
      </c>
      <c r="O6" s="3">
        <v>74.15</v>
      </c>
      <c r="P6" s="5">
        <f t="shared" si="0"/>
        <v>887.85</v>
      </c>
    </row>
    <row r="7" spans="1:16" ht="19.5" customHeight="1">
      <c r="A7" s="4"/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5">
        <f t="shared" si="0"/>
        <v>0</v>
      </c>
    </row>
    <row r="8" spans="1:16" ht="19.5" customHeight="1">
      <c r="A8" s="4"/>
      <c r="B8" s="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5">
        <f t="shared" si="0"/>
        <v>0</v>
      </c>
    </row>
    <row r="9" spans="1:16" ht="19.5" customHeight="1">
      <c r="A9" s="4"/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5">
        <f t="shared" si="0"/>
        <v>0</v>
      </c>
    </row>
  </sheetData>
  <mergeCells count="1">
    <mergeCell ref="A3:B3"/>
  </mergeCells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N5" sqref="N5"/>
    </sheetView>
  </sheetViews>
  <sheetFormatPr defaultColWidth="9.00390625" defaultRowHeight="12.75"/>
  <cols>
    <col min="1" max="1" width="16.125" style="0" bestFit="1" customWidth="1"/>
    <col min="2" max="2" width="2.25390625" style="0" bestFit="1" customWidth="1"/>
    <col min="3" max="15" width="6.75390625" style="0" customWidth="1"/>
    <col min="16" max="16" width="9.75390625" style="0" customWidth="1"/>
  </cols>
  <sheetData>
    <row r="2" ht="18" customHeight="1">
      <c r="P2" s="6">
        <f>SUM(P4:P9)</f>
        <v>1960.3700000000003</v>
      </c>
    </row>
    <row r="3" spans="1:16" ht="15">
      <c r="A3" s="40" t="s">
        <v>77</v>
      </c>
      <c r="B3" s="40"/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 t="s">
        <v>5</v>
      </c>
    </row>
    <row r="4" spans="1:16" ht="19.5" customHeight="1">
      <c r="A4" s="4" t="s">
        <v>78</v>
      </c>
      <c r="B4" s="1" t="s">
        <v>1</v>
      </c>
      <c r="C4" s="3">
        <v>88.41</v>
      </c>
      <c r="D4" s="3"/>
      <c r="E4" s="3"/>
      <c r="F4" s="3">
        <v>76.62</v>
      </c>
      <c r="G4" s="3">
        <v>79.49</v>
      </c>
      <c r="H4" s="3">
        <v>86.19</v>
      </c>
      <c r="I4" s="3"/>
      <c r="J4" s="3"/>
      <c r="K4" s="3">
        <v>106.41</v>
      </c>
      <c r="L4" s="3">
        <v>55.84</v>
      </c>
      <c r="M4" s="3"/>
      <c r="N4" s="3">
        <v>70.28</v>
      </c>
      <c r="O4" s="3">
        <v>76.83</v>
      </c>
      <c r="P4" s="5">
        <f aca="true" t="shared" si="0" ref="P4:P9">SUM(C4:O4)</f>
        <v>640.07</v>
      </c>
    </row>
    <row r="5" spans="1:16" ht="19.5" customHeight="1">
      <c r="A5" s="4" t="s">
        <v>79</v>
      </c>
      <c r="B5" s="1"/>
      <c r="C5" s="3"/>
      <c r="D5" s="3">
        <v>66.92</v>
      </c>
      <c r="E5" s="3">
        <v>97.36</v>
      </c>
      <c r="F5" s="3"/>
      <c r="G5" s="3"/>
      <c r="H5" s="3"/>
      <c r="I5" s="3"/>
      <c r="J5" s="3"/>
      <c r="K5" s="3"/>
      <c r="L5" s="3"/>
      <c r="M5" s="3">
        <v>53.98</v>
      </c>
      <c r="N5" s="3"/>
      <c r="O5" s="3"/>
      <c r="P5" s="5">
        <f t="shared" si="0"/>
        <v>218.26</v>
      </c>
    </row>
    <row r="6" spans="1:16" ht="19.5" customHeight="1">
      <c r="A6" s="4" t="s">
        <v>80</v>
      </c>
      <c r="B6" s="1"/>
      <c r="C6" s="3">
        <v>91.71</v>
      </c>
      <c r="D6" s="3">
        <v>62.43</v>
      </c>
      <c r="E6" s="3">
        <v>96.62</v>
      </c>
      <c r="F6" s="3">
        <v>83.14</v>
      </c>
      <c r="G6" s="3">
        <v>87.34</v>
      </c>
      <c r="H6" s="3">
        <v>95.23</v>
      </c>
      <c r="I6" s="3">
        <v>79.72</v>
      </c>
      <c r="J6" s="3">
        <v>116.13</v>
      </c>
      <c r="K6" s="3">
        <v>117.59</v>
      </c>
      <c r="L6" s="3">
        <v>60.11</v>
      </c>
      <c r="M6" s="3">
        <v>64.79</v>
      </c>
      <c r="N6" s="3">
        <v>68.32</v>
      </c>
      <c r="O6" s="3">
        <v>78.91</v>
      </c>
      <c r="P6" s="5">
        <f t="shared" si="0"/>
        <v>1102.0400000000002</v>
      </c>
    </row>
    <row r="7" spans="1:16" ht="19.5" customHeight="1">
      <c r="A7" s="4"/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5">
        <f t="shared" si="0"/>
        <v>0</v>
      </c>
    </row>
    <row r="8" spans="1:16" ht="19.5" customHeight="1">
      <c r="A8" s="4"/>
      <c r="B8" s="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5">
        <f t="shared" si="0"/>
        <v>0</v>
      </c>
    </row>
    <row r="9" spans="1:16" ht="19.5" customHeight="1">
      <c r="A9" s="4"/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5">
        <f t="shared" si="0"/>
        <v>0</v>
      </c>
    </row>
  </sheetData>
  <mergeCells count="1">
    <mergeCell ref="A3:B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N5" sqref="N5"/>
    </sheetView>
  </sheetViews>
  <sheetFormatPr defaultColWidth="9.00390625" defaultRowHeight="12.75"/>
  <cols>
    <col min="1" max="1" width="18.125" style="0" customWidth="1"/>
    <col min="2" max="2" width="2.625" style="0" customWidth="1"/>
    <col min="3" max="15" width="6.75390625" style="0" customWidth="1"/>
    <col min="16" max="16" width="10.125" style="0" customWidth="1"/>
  </cols>
  <sheetData>
    <row r="2" ht="18" customHeight="1">
      <c r="P2" s="6">
        <f>SUM(P4:P9)</f>
        <v>3469.8300000000004</v>
      </c>
    </row>
    <row r="3" spans="1:16" ht="15">
      <c r="A3" s="40" t="s">
        <v>86</v>
      </c>
      <c r="B3" s="40"/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 t="s">
        <v>5</v>
      </c>
    </row>
    <row r="4" spans="1:16" ht="19.5" customHeight="1">
      <c r="A4" s="4" t="s">
        <v>22</v>
      </c>
      <c r="B4" s="1" t="s">
        <v>1</v>
      </c>
      <c r="C4" s="3">
        <v>85.03</v>
      </c>
      <c r="D4" s="3">
        <v>73.2</v>
      </c>
      <c r="E4" s="3">
        <v>88.12</v>
      </c>
      <c r="F4" s="3">
        <v>77.83</v>
      </c>
      <c r="G4" s="3">
        <v>76.93</v>
      </c>
      <c r="H4" s="3">
        <v>82.64</v>
      </c>
      <c r="I4" s="3"/>
      <c r="J4" s="3">
        <v>110.43</v>
      </c>
      <c r="K4" s="3">
        <v>102.82</v>
      </c>
      <c r="L4" s="3">
        <v>59.76</v>
      </c>
      <c r="M4" s="3"/>
      <c r="N4" s="3">
        <v>64.4</v>
      </c>
      <c r="O4" s="3">
        <v>70.81</v>
      </c>
      <c r="P4" s="5">
        <f aca="true" t="shared" si="0" ref="P4:P9">SUM(C4:O4)</f>
        <v>891.97</v>
      </c>
    </row>
    <row r="5" spans="1:16" ht="19.5" customHeight="1">
      <c r="A5" s="4" t="s">
        <v>23</v>
      </c>
      <c r="B5" s="1"/>
      <c r="C5" s="3">
        <v>90.9</v>
      </c>
      <c r="D5" s="3"/>
      <c r="E5" s="3"/>
      <c r="F5" s="3"/>
      <c r="G5" s="3"/>
      <c r="H5" s="3"/>
      <c r="I5" s="3">
        <v>98.54</v>
      </c>
      <c r="J5" s="3">
        <v>121.65</v>
      </c>
      <c r="K5" s="3">
        <v>118.15</v>
      </c>
      <c r="L5" s="3"/>
      <c r="M5" s="3"/>
      <c r="N5" s="3"/>
      <c r="O5" s="3">
        <v>84.69</v>
      </c>
      <c r="P5" s="5">
        <f t="shared" si="0"/>
        <v>513.9300000000001</v>
      </c>
    </row>
    <row r="6" spans="1:16" ht="19.5" customHeight="1">
      <c r="A6" s="4" t="s">
        <v>14</v>
      </c>
      <c r="B6" s="1"/>
      <c r="C6" s="3"/>
      <c r="D6" s="3">
        <v>65.57</v>
      </c>
      <c r="E6" s="3"/>
      <c r="F6" s="3"/>
      <c r="G6" s="3">
        <v>94.69</v>
      </c>
      <c r="H6" s="3"/>
      <c r="I6" s="3">
        <v>105.11</v>
      </c>
      <c r="J6" s="3"/>
      <c r="K6" s="3"/>
      <c r="L6" s="3">
        <v>75.1</v>
      </c>
      <c r="M6" s="3">
        <v>97.51</v>
      </c>
      <c r="N6" s="3">
        <v>63.75</v>
      </c>
      <c r="O6" s="3"/>
      <c r="P6" s="5">
        <f t="shared" si="0"/>
        <v>501.73</v>
      </c>
    </row>
    <row r="7" spans="1:16" ht="19.5" customHeight="1">
      <c r="A7" s="4" t="s">
        <v>55</v>
      </c>
      <c r="B7" s="1"/>
      <c r="C7" s="3"/>
      <c r="D7" s="3"/>
      <c r="E7" s="3"/>
      <c r="F7" s="3"/>
      <c r="G7" s="3"/>
      <c r="H7" s="3"/>
      <c r="I7" s="3">
        <v>97.01</v>
      </c>
      <c r="J7" s="3"/>
      <c r="K7" s="3"/>
      <c r="L7" s="3"/>
      <c r="M7" s="3">
        <v>76.66</v>
      </c>
      <c r="N7" s="3"/>
      <c r="O7" s="3"/>
      <c r="P7" s="5">
        <f t="shared" si="0"/>
        <v>173.67000000000002</v>
      </c>
    </row>
    <row r="8" spans="1:16" ht="19.5" customHeight="1">
      <c r="A8" s="4" t="s">
        <v>25</v>
      </c>
      <c r="B8" s="1"/>
      <c r="C8" s="3">
        <v>98.49</v>
      </c>
      <c r="D8" s="3">
        <v>72.3</v>
      </c>
      <c r="E8" s="3">
        <v>107.43</v>
      </c>
      <c r="F8" s="3">
        <v>76.28</v>
      </c>
      <c r="G8" s="3"/>
      <c r="H8" s="3">
        <v>90.11</v>
      </c>
      <c r="I8" s="3"/>
      <c r="J8" s="3"/>
      <c r="K8" s="3"/>
      <c r="L8" s="3"/>
      <c r="M8" s="3"/>
      <c r="N8" s="3"/>
      <c r="O8" s="3">
        <v>84.69</v>
      </c>
      <c r="P8" s="5">
        <f t="shared" si="0"/>
        <v>529.3</v>
      </c>
    </row>
    <row r="9" spans="1:16" ht="19.5" customHeight="1">
      <c r="A9" s="4" t="s">
        <v>56</v>
      </c>
      <c r="B9" s="1"/>
      <c r="C9" s="3"/>
      <c r="D9" s="3"/>
      <c r="E9" s="3">
        <v>96.23</v>
      </c>
      <c r="F9" s="3">
        <v>87.16</v>
      </c>
      <c r="G9" s="3">
        <v>110</v>
      </c>
      <c r="H9" s="3">
        <v>94.88</v>
      </c>
      <c r="I9" s="3"/>
      <c r="J9" s="3">
        <v>119.6</v>
      </c>
      <c r="K9" s="3">
        <v>120.22</v>
      </c>
      <c r="L9" s="3">
        <v>75.79</v>
      </c>
      <c r="M9" s="3">
        <v>79.84</v>
      </c>
      <c r="N9" s="3">
        <v>75.51</v>
      </c>
      <c r="O9" s="3"/>
      <c r="P9" s="5">
        <f t="shared" si="0"/>
        <v>859.23</v>
      </c>
    </row>
    <row r="10" spans="1:2" ht="14.25">
      <c r="A10" s="41"/>
      <c r="B10" s="42"/>
    </row>
    <row r="11" spans="1:16" ht="12.75">
      <c r="A11" s="19"/>
      <c r="B11" s="20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21"/>
    </row>
  </sheetData>
  <mergeCells count="2">
    <mergeCell ref="A3:B3"/>
    <mergeCell ref="A10:B10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N7" sqref="N7"/>
    </sheetView>
  </sheetViews>
  <sheetFormatPr defaultColWidth="9.00390625" defaultRowHeight="12.75"/>
  <cols>
    <col min="1" max="1" width="18.00390625" style="0" customWidth="1"/>
    <col min="2" max="2" width="2.625" style="0" customWidth="1"/>
    <col min="3" max="15" width="6.75390625" style="0" customWidth="1"/>
    <col min="16" max="16" width="9.75390625" style="0" customWidth="1"/>
  </cols>
  <sheetData>
    <row r="2" ht="18" customHeight="1">
      <c r="P2" s="6">
        <f>SUM(P4:P9)</f>
        <v>2686.4999999999995</v>
      </c>
    </row>
    <row r="3" spans="1:16" ht="15">
      <c r="A3" s="40" t="s">
        <v>87</v>
      </c>
      <c r="B3" s="40"/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 t="s">
        <v>5</v>
      </c>
    </row>
    <row r="4" spans="1:16" ht="19.5" customHeight="1">
      <c r="A4" s="4" t="s">
        <v>89</v>
      </c>
      <c r="B4" s="1" t="s">
        <v>1</v>
      </c>
      <c r="C4" s="3">
        <v>87.9</v>
      </c>
      <c r="D4" s="3"/>
      <c r="E4" s="3">
        <v>94.46</v>
      </c>
      <c r="F4" s="3">
        <v>94.78</v>
      </c>
      <c r="G4" s="3">
        <v>91.54</v>
      </c>
      <c r="H4" s="3">
        <v>89.63</v>
      </c>
      <c r="I4" s="3">
        <v>90.97</v>
      </c>
      <c r="J4" s="3">
        <v>118.56</v>
      </c>
      <c r="K4" s="3"/>
      <c r="L4" s="3">
        <v>66.07</v>
      </c>
      <c r="M4" s="3">
        <v>70.7</v>
      </c>
      <c r="N4" s="3">
        <v>62.44</v>
      </c>
      <c r="O4" s="3">
        <v>80.84</v>
      </c>
      <c r="P4" s="5">
        <f aca="true" t="shared" si="0" ref="P4:P9">SUM(C4:O4)</f>
        <v>947.89</v>
      </c>
    </row>
    <row r="5" spans="1:16" ht="19.5" customHeight="1">
      <c r="A5" s="4" t="s">
        <v>24</v>
      </c>
      <c r="B5" s="1"/>
      <c r="C5" s="3">
        <v>91.75</v>
      </c>
      <c r="D5" s="3">
        <v>61.99</v>
      </c>
      <c r="E5" s="3">
        <v>98.21</v>
      </c>
      <c r="F5" s="3"/>
      <c r="G5" s="3"/>
      <c r="H5" s="3"/>
      <c r="I5" s="3"/>
      <c r="J5" s="3">
        <v>117.49</v>
      </c>
      <c r="K5" s="3">
        <v>116.2</v>
      </c>
      <c r="L5" s="3">
        <v>64.52</v>
      </c>
      <c r="M5" s="3"/>
      <c r="N5" s="3"/>
      <c r="O5" s="3">
        <v>96.48</v>
      </c>
      <c r="P5" s="5">
        <f t="shared" si="0"/>
        <v>646.64</v>
      </c>
    </row>
    <row r="6" spans="1:16" ht="19.5" customHeight="1">
      <c r="A6" s="4" t="s">
        <v>57</v>
      </c>
      <c r="B6" s="1"/>
      <c r="C6" s="3"/>
      <c r="D6" s="3">
        <v>78.13</v>
      </c>
      <c r="E6" s="3"/>
      <c r="F6" s="3">
        <v>72.33</v>
      </c>
      <c r="G6" s="3">
        <v>82.12</v>
      </c>
      <c r="H6" s="3">
        <v>97.15</v>
      </c>
      <c r="I6" s="3"/>
      <c r="J6" s="3"/>
      <c r="K6" s="3">
        <v>117.67</v>
      </c>
      <c r="L6" s="3"/>
      <c r="M6" s="3">
        <v>62.39</v>
      </c>
      <c r="N6" s="3">
        <v>33.03</v>
      </c>
      <c r="O6" s="3"/>
      <c r="P6" s="5">
        <f t="shared" si="0"/>
        <v>542.82</v>
      </c>
    </row>
    <row r="7" spans="1:16" ht="19.5" customHeight="1">
      <c r="A7" s="4" t="s">
        <v>58</v>
      </c>
      <c r="B7" s="1"/>
      <c r="C7" s="3"/>
      <c r="D7" s="3"/>
      <c r="E7" s="3"/>
      <c r="F7" s="3"/>
      <c r="G7" s="3"/>
      <c r="H7" s="3"/>
      <c r="I7" s="3">
        <v>97.43</v>
      </c>
      <c r="J7" s="3"/>
      <c r="K7" s="3"/>
      <c r="L7" s="3"/>
      <c r="M7" s="3"/>
      <c r="N7" s="3"/>
      <c r="O7" s="3"/>
      <c r="P7" s="5">
        <f t="shared" si="0"/>
        <v>97.43</v>
      </c>
    </row>
    <row r="8" spans="1:16" ht="19.5" customHeight="1">
      <c r="A8" s="4" t="s">
        <v>59</v>
      </c>
      <c r="B8" s="1"/>
      <c r="C8" s="3"/>
      <c r="D8" s="3">
        <v>72.3</v>
      </c>
      <c r="E8" s="3">
        <v>84.71</v>
      </c>
      <c r="F8" s="3">
        <v>62.92</v>
      </c>
      <c r="G8" s="3">
        <v>48.4</v>
      </c>
      <c r="H8" s="3"/>
      <c r="I8" s="3">
        <v>73.59</v>
      </c>
      <c r="J8" s="3"/>
      <c r="K8" s="3"/>
      <c r="L8" s="3"/>
      <c r="M8" s="3"/>
      <c r="N8" s="3"/>
      <c r="O8" s="3">
        <v>54.39</v>
      </c>
      <c r="P8" s="5">
        <f t="shared" si="0"/>
        <v>396.30999999999995</v>
      </c>
    </row>
    <row r="9" spans="1:16" ht="19.5" customHeight="1">
      <c r="A9" s="4" t="s">
        <v>60</v>
      </c>
      <c r="B9" s="1"/>
      <c r="C9" s="3">
        <v>55.41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5">
        <f t="shared" si="0"/>
        <v>55.41</v>
      </c>
    </row>
  </sheetData>
  <mergeCells count="1">
    <mergeCell ref="A3:B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N5" sqref="N5"/>
    </sheetView>
  </sheetViews>
  <sheetFormatPr defaultColWidth="9.00390625" defaultRowHeight="12.75"/>
  <cols>
    <col min="1" max="1" width="16.125" style="0" bestFit="1" customWidth="1"/>
    <col min="2" max="2" width="2.25390625" style="0" bestFit="1" customWidth="1"/>
    <col min="3" max="15" width="6.75390625" style="0" customWidth="1"/>
    <col min="16" max="16" width="9.25390625" style="0" customWidth="1"/>
  </cols>
  <sheetData>
    <row r="2" ht="18" customHeight="1">
      <c r="P2" s="6">
        <f>SUM(P4:P9)</f>
        <v>2330.24</v>
      </c>
    </row>
    <row r="3" spans="1:16" ht="15">
      <c r="A3" s="40" t="s">
        <v>54</v>
      </c>
      <c r="B3" s="40"/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 t="s">
        <v>5</v>
      </c>
    </row>
    <row r="4" spans="1:16" ht="19.5" customHeight="1">
      <c r="A4" s="4" t="s">
        <v>10</v>
      </c>
      <c r="B4" s="1" t="s">
        <v>1</v>
      </c>
      <c r="C4" s="3"/>
      <c r="D4" s="3"/>
      <c r="E4" s="3">
        <v>75.53</v>
      </c>
      <c r="F4" s="3"/>
      <c r="G4" s="3">
        <v>88.81</v>
      </c>
      <c r="H4" s="3">
        <v>64.92</v>
      </c>
      <c r="I4" s="3">
        <v>83.59</v>
      </c>
      <c r="J4" s="3">
        <v>97.96</v>
      </c>
      <c r="K4" s="3"/>
      <c r="L4" s="3">
        <v>65.63</v>
      </c>
      <c r="M4" s="3">
        <v>86.4</v>
      </c>
      <c r="N4" s="3">
        <v>75.51</v>
      </c>
      <c r="O4" s="3"/>
      <c r="P4" s="5">
        <f aca="true" t="shared" si="0" ref="P4:P9">SUM(C4:O4)</f>
        <v>638.35</v>
      </c>
    </row>
    <row r="5" spans="1:16" ht="19.5" customHeight="1">
      <c r="A5" s="4" t="s">
        <v>12</v>
      </c>
      <c r="B5" s="1"/>
      <c r="C5" s="3">
        <v>93.2</v>
      </c>
      <c r="D5" s="3">
        <v>81.72</v>
      </c>
      <c r="E5" s="3"/>
      <c r="F5" s="3">
        <v>92.78</v>
      </c>
      <c r="G5" s="3"/>
      <c r="H5" s="3"/>
      <c r="I5" s="3"/>
      <c r="J5" s="3"/>
      <c r="K5" s="3"/>
      <c r="L5" s="3"/>
      <c r="M5" s="3"/>
      <c r="N5" s="3"/>
      <c r="O5" s="3">
        <v>84.69</v>
      </c>
      <c r="P5" s="5">
        <f t="shared" si="0"/>
        <v>352.39000000000004</v>
      </c>
    </row>
    <row r="6" spans="1:16" ht="19.5" customHeight="1">
      <c r="A6" s="4" t="s">
        <v>13</v>
      </c>
      <c r="B6" s="1"/>
      <c r="C6" s="3">
        <v>89.92</v>
      </c>
      <c r="D6" s="3">
        <v>75.89</v>
      </c>
      <c r="E6" s="3"/>
      <c r="F6" s="3">
        <v>88.3</v>
      </c>
      <c r="G6" s="3"/>
      <c r="H6" s="3"/>
      <c r="I6" s="3"/>
      <c r="J6" s="3"/>
      <c r="K6" s="3">
        <v>115.66</v>
      </c>
      <c r="L6" s="3"/>
      <c r="M6" s="3"/>
      <c r="N6" s="3"/>
      <c r="O6" s="3">
        <v>79.73</v>
      </c>
      <c r="P6" s="5">
        <f t="shared" si="0"/>
        <v>449.5</v>
      </c>
    </row>
    <row r="7" spans="1:16" ht="19.5" customHeight="1">
      <c r="A7" s="23" t="s">
        <v>61</v>
      </c>
      <c r="B7" s="1"/>
      <c r="C7" s="3"/>
      <c r="D7" s="3"/>
      <c r="E7" s="3">
        <v>108.64</v>
      </c>
      <c r="F7" s="3"/>
      <c r="G7" s="3"/>
      <c r="H7" s="3"/>
      <c r="I7" s="3"/>
      <c r="J7" s="3">
        <v>120.51</v>
      </c>
      <c r="K7" s="3">
        <v>124.02</v>
      </c>
      <c r="L7" s="3">
        <v>61.81</v>
      </c>
      <c r="M7" s="3">
        <v>66.75</v>
      </c>
      <c r="N7" s="3"/>
      <c r="O7" s="3"/>
      <c r="P7" s="5">
        <f t="shared" si="0"/>
        <v>481.73</v>
      </c>
    </row>
    <row r="8" spans="1:16" ht="19.5" customHeight="1">
      <c r="A8" s="22" t="s">
        <v>11</v>
      </c>
      <c r="B8" s="1"/>
      <c r="C8" s="3">
        <v>88.41</v>
      </c>
      <c r="D8" s="3">
        <v>63.78</v>
      </c>
      <c r="E8" s="3">
        <v>93.89</v>
      </c>
      <c r="F8" s="3">
        <v>85.36</v>
      </c>
      <c r="G8" s="3"/>
      <c r="H8" s="3"/>
      <c r="I8" s="3"/>
      <c r="J8" s="3"/>
      <c r="K8" s="3"/>
      <c r="L8" s="3"/>
      <c r="M8" s="3"/>
      <c r="N8" s="3"/>
      <c r="O8" s="3">
        <v>76.83</v>
      </c>
      <c r="P8" s="5">
        <f t="shared" si="0"/>
        <v>408.27</v>
      </c>
    </row>
    <row r="9" spans="1:16" ht="19.5" customHeight="1">
      <c r="A9" s="4" t="s">
        <v>62</v>
      </c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5">
        <f t="shared" si="0"/>
        <v>0</v>
      </c>
    </row>
  </sheetData>
  <mergeCells count="1">
    <mergeCell ref="A3:B3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N6" sqref="N6"/>
    </sheetView>
  </sheetViews>
  <sheetFormatPr defaultColWidth="9.00390625" defaultRowHeight="12.75"/>
  <cols>
    <col min="1" max="1" width="16.125" style="0" bestFit="1" customWidth="1"/>
    <col min="2" max="2" width="2.625" style="0" customWidth="1"/>
    <col min="3" max="15" width="6.75390625" style="0" customWidth="1"/>
    <col min="16" max="16" width="9.375" style="0" customWidth="1"/>
  </cols>
  <sheetData>
    <row r="2" ht="18" customHeight="1">
      <c r="P2" s="6">
        <f>SUM(P4:P9)</f>
        <v>3470.25</v>
      </c>
    </row>
    <row r="3" spans="1:16" ht="15">
      <c r="A3" s="40" t="s">
        <v>0</v>
      </c>
      <c r="B3" s="40"/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 t="s">
        <v>5</v>
      </c>
    </row>
    <row r="4" spans="1:16" ht="19.5" customHeight="1">
      <c r="A4" s="4" t="s">
        <v>91</v>
      </c>
      <c r="B4" s="1" t="s">
        <v>1</v>
      </c>
      <c r="C4" s="3"/>
      <c r="D4" s="3"/>
      <c r="E4" s="3"/>
      <c r="F4" s="3">
        <v>88.69</v>
      </c>
      <c r="G4" s="3"/>
      <c r="H4" s="3"/>
      <c r="I4" s="3">
        <v>78.86</v>
      </c>
      <c r="J4" s="3"/>
      <c r="K4" s="3">
        <v>112.11</v>
      </c>
      <c r="L4" s="3">
        <v>60.72</v>
      </c>
      <c r="M4" s="3"/>
      <c r="N4" s="3">
        <v>65.05</v>
      </c>
      <c r="O4" s="3"/>
      <c r="P4" s="5">
        <f aca="true" t="shared" si="0" ref="P4:P9">SUM(C4:O4)</f>
        <v>405.43</v>
      </c>
    </row>
    <row r="5" spans="1:16" ht="19.5" customHeight="1">
      <c r="A5" s="4" t="s">
        <v>2</v>
      </c>
      <c r="B5" s="1"/>
      <c r="C5" s="3">
        <v>109.92</v>
      </c>
      <c r="D5" s="3">
        <v>89.34</v>
      </c>
      <c r="E5" s="3">
        <v>110.26</v>
      </c>
      <c r="F5" s="3">
        <v>88.64</v>
      </c>
      <c r="G5" s="3">
        <v>94.21</v>
      </c>
      <c r="H5" s="3">
        <v>101.04</v>
      </c>
      <c r="I5" s="3">
        <v>74.4</v>
      </c>
      <c r="J5" s="3">
        <v>117.24</v>
      </c>
      <c r="K5" s="3">
        <v>123.71</v>
      </c>
      <c r="L5" s="3">
        <v>59.9</v>
      </c>
      <c r="M5" s="3"/>
      <c r="N5" s="3">
        <v>61.13</v>
      </c>
      <c r="O5" s="3">
        <v>105</v>
      </c>
      <c r="P5" s="5">
        <f t="shared" si="0"/>
        <v>1134.79</v>
      </c>
    </row>
    <row r="6" spans="1:16" ht="19.5" customHeight="1">
      <c r="A6" s="4" t="s">
        <v>3</v>
      </c>
      <c r="B6" s="1"/>
      <c r="C6" s="3">
        <v>110.03</v>
      </c>
      <c r="D6" s="3">
        <v>65.13</v>
      </c>
      <c r="E6" s="3">
        <v>108.31</v>
      </c>
      <c r="F6" s="3"/>
      <c r="G6" s="3">
        <v>90.31</v>
      </c>
      <c r="H6" s="3"/>
      <c r="I6" s="3"/>
      <c r="J6" s="3">
        <v>123.06</v>
      </c>
      <c r="K6" s="3"/>
      <c r="L6" s="3"/>
      <c r="M6" s="3">
        <v>75.39</v>
      </c>
      <c r="N6" s="3"/>
      <c r="O6" s="3">
        <v>98.58</v>
      </c>
      <c r="P6" s="5">
        <f t="shared" si="0"/>
        <v>670.8100000000001</v>
      </c>
    </row>
    <row r="7" spans="1:16" ht="19.5" customHeight="1">
      <c r="A7" s="4" t="s">
        <v>4</v>
      </c>
      <c r="B7" s="1"/>
      <c r="C7" s="3">
        <v>98.85</v>
      </c>
      <c r="D7" s="3">
        <v>49.43</v>
      </c>
      <c r="E7" s="3">
        <v>101.31</v>
      </c>
      <c r="F7" s="3">
        <v>82.32</v>
      </c>
      <c r="G7" s="3"/>
      <c r="H7" s="3">
        <v>95.24</v>
      </c>
      <c r="I7" s="3">
        <v>82.41</v>
      </c>
      <c r="J7" s="3">
        <v>113.31</v>
      </c>
      <c r="K7" s="3">
        <v>117.42</v>
      </c>
      <c r="L7" s="3"/>
      <c r="M7" s="3"/>
      <c r="N7" s="3"/>
      <c r="O7" s="3">
        <v>90</v>
      </c>
      <c r="P7" s="5">
        <f t="shared" si="0"/>
        <v>830.2899999999998</v>
      </c>
    </row>
    <row r="8" spans="1:16" ht="19.5" customHeight="1">
      <c r="A8" s="28" t="s">
        <v>92</v>
      </c>
      <c r="B8" s="1"/>
      <c r="C8" s="3"/>
      <c r="D8" s="3"/>
      <c r="E8" s="3"/>
      <c r="F8" s="3"/>
      <c r="G8" s="3">
        <v>76.8</v>
      </c>
      <c r="H8" s="3"/>
      <c r="I8" s="3"/>
      <c r="J8" s="3"/>
      <c r="K8" s="3"/>
      <c r="L8" s="3">
        <v>59.47</v>
      </c>
      <c r="M8" s="3">
        <v>57.73</v>
      </c>
      <c r="N8" s="3">
        <v>41.52</v>
      </c>
      <c r="O8" s="3"/>
      <c r="P8" s="5">
        <f t="shared" si="0"/>
        <v>235.51999999999998</v>
      </c>
    </row>
    <row r="9" spans="1:16" ht="19.5" customHeight="1">
      <c r="A9" s="4" t="s">
        <v>95</v>
      </c>
      <c r="B9" s="1"/>
      <c r="C9" s="3"/>
      <c r="D9" s="3"/>
      <c r="E9" s="3"/>
      <c r="F9" s="3"/>
      <c r="G9" s="3"/>
      <c r="H9" s="3">
        <v>104.67</v>
      </c>
      <c r="I9" s="3"/>
      <c r="J9" s="3"/>
      <c r="K9" s="3"/>
      <c r="L9" s="3"/>
      <c r="M9" s="3">
        <v>88.74</v>
      </c>
      <c r="N9" s="3"/>
      <c r="O9" s="3"/>
      <c r="P9" s="5">
        <f t="shared" si="0"/>
        <v>193.41</v>
      </c>
    </row>
  </sheetData>
  <mergeCells count="1">
    <mergeCell ref="A3:B3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I31" sqref="I31"/>
    </sheetView>
  </sheetViews>
  <sheetFormatPr defaultColWidth="9.00390625" defaultRowHeight="12.75"/>
  <cols>
    <col min="1" max="1" width="19.00390625" style="0" customWidth="1"/>
    <col min="2" max="2" width="2.625" style="0" customWidth="1"/>
    <col min="3" max="15" width="6.75390625" style="0" customWidth="1"/>
    <col min="16" max="16" width="9.625" style="0" customWidth="1"/>
  </cols>
  <sheetData>
    <row r="2" ht="18" customHeight="1">
      <c r="P2" s="6">
        <f>SUM(P4:P9)</f>
        <v>2835.22</v>
      </c>
    </row>
    <row r="3" spans="1:16" ht="15">
      <c r="A3" s="40" t="s">
        <v>81</v>
      </c>
      <c r="B3" s="40"/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 t="s">
        <v>5</v>
      </c>
    </row>
    <row r="4" spans="1:16" ht="19.5" customHeight="1">
      <c r="A4" s="4" t="s">
        <v>26</v>
      </c>
      <c r="B4" s="1" t="s">
        <v>1</v>
      </c>
      <c r="C4" s="3"/>
      <c r="D4" s="3">
        <v>57.5</v>
      </c>
      <c r="E4" s="3"/>
      <c r="F4" s="3">
        <v>75.6</v>
      </c>
      <c r="G4" s="3">
        <v>94.41</v>
      </c>
      <c r="H4" s="3"/>
      <c r="I4" s="3">
        <v>93.7</v>
      </c>
      <c r="J4" s="3"/>
      <c r="K4" s="3"/>
      <c r="L4" s="3">
        <v>72.4</v>
      </c>
      <c r="M4" s="3">
        <v>87</v>
      </c>
      <c r="N4" s="3">
        <v>65.05</v>
      </c>
      <c r="O4" s="3"/>
      <c r="P4" s="5">
        <f aca="true" t="shared" si="0" ref="P4:P9">SUM(C4:O4)</f>
        <v>545.66</v>
      </c>
    </row>
    <row r="5" spans="1:16" ht="19.5" customHeight="1">
      <c r="A5" s="4" t="s">
        <v>63</v>
      </c>
      <c r="B5" s="1"/>
      <c r="C5" s="3">
        <v>106.11</v>
      </c>
      <c r="D5" s="3"/>
      <c r="E5" s="3">
        <v>106.65</v>
      </c>
      <c r="F5" s="3"/>
      <c r="G5" s="3"/>
      <c r="H5" s="3">
        <v>110</v>
      </c>
      <c r="I5" s="3"/>
      <c r="J5" s="3"/>
      <c r="K5" s="3">
        <v>124.2</v>
      </c>
      <c r="L5" s="3"/>
      <c r="M5" s="3"/>
      <c r="N5" s="3"/>
      <c r="O5" s="3">
        <v>94.08</v>
      </c>
      <c r="P5" s="5">
        <f t="shared" si="0"/>
        <v>541.04</v>
      </c>
    </row>
    <row r="6" spans="1:16" ht="19.5" customHeight="1">
      <c r="A6" s="4" t="s">
        <v>41</v>
      </c>
      <c r="B6" s="1"/>
      <c r="C6" s="3">
        <v>96.62</v>
      </c>
      <c r="D6" s="3">
        <v>60.19</v>
      </c>
      <c r="E6" s="3">
        <v>107.59</v>
      </c>
      <c r="F6" s="3"/>
      <c r="G6" s="3"/>
      <c r="H6" s="3">
        <v>100.29</v>
      </c>
      <c r="I6" s="3">
        <v>86.92</v>
      </c>
      <c r="J6" s="3">
        <v>120.9</v>
      </c>
      <c r="K6" s="3"/>
      <c r="L6" s="3"/>
      <c r="M6" s="3"/>
      <c r="N6" s="3"/>
      <c r="O6" s="3"/>
      <c r="P6" s="5">
        <f t="shared" si="0"/>
        <v>572.51</v>
      </c>
    </row>
    <row r="7" spans="1:16" ht="19.5" customHeight="1">
      <c r="A7" s="4" t="s">
        <v>40</v>
      </c>
      <c r="B7" s="1"/>
      <c r="C7" s="3"/>
      <c r="D7" s="3"/>
      <c r="E7" s="3"/>
      <c r="F7" s="3">
        <v>80.76</v>
      </c>
      <c r="G7" s="3">
        <v>78.14</v>
      </c>
      <c r="H7" s="3"/>
      <c r="I7" s="3"/>
      <c r="J7" s="3">
        <v>114.96</v>
      </c>
      <c r="K7" s="3">
        <v>118.34</v>
      </c>
      <c r="L7" s="3">
        <v>50.65</v>
      </c>
      <c r="M7" s="3">
        <v>55.52</v>
      </c>
      <c r="N7" s="3">
        <v>78.12</v>
      </c>
      <c r="O7" s="3">
        <v>81.4</v>
      </c>
      <c r="P7" s="5">
        <f t="shared" si="0"/>
        <v>657.89</v>
      </c>
    </row>
    <row r="8" spans="1:16" ht="19.5" customHeight="1">
      <c r="A8" s="4" t="s">
        <v>64</v>
      </c>
      <c r="B8" s="1"/>
      <c r="C8" s="3"/>
      <c r="D8" s="3"/>
      <c r="E8" s="3"/>
      <c r="F8" s="3"/>
      <c r="G8" s="3"/>
      <c r="H8" s="3">
        <v>76.9</v>
      </c>
      <c r="I8" s="3"/>
      <c r="J8" s="3"/>
      <c r="K8" s="3"/>
      <c r="L8" s="3"/>
      <c r="M8" s="3"/>
      <c r="N8" s="3"/>
      <c r="O8" s="3">
        <v>65.36</v>
      </c>
      <c r="P8" s="5">
        <f t="shared" si="0"/>
        <v>142.26</v>
      </c>
    </row>
    <row r="9" spans="1:16" ht="19.5" customHeight="1">
      <c r="A9" s="4" t="s">
        <v>65</v>
      </c>
      <c r="B9" s="1"/>
      <c r="C9" s="3"/>
      <c r="D9" s="3">
        <v>53.91</v>
      </c>
      <c r="E9" s="3">
        <v>76.94</v>
      </c>
      <c r="F9" s="3">
        <v>59.12</v>
      </c>
      <c r="G9" s="3"/>
      <c r="H9" s="3"/>
      <c r="I9" s="3"/>
      <c r="J9" s="3">
        <v>98.73</v>
      </c>
      <c r="K9" s="3">
        <v>87.16</v>
      </c>
      <c r="L9" s="3"/>
      <c r="M9" s="3"/>
      <c r="N9" s="3"/>
      <c r="O9" s="3"/>
      <c r="P9" s="5">
        <f t="shared" si="0"/>
        <v>375.86</v>
      </c>
    </row>
  </sheetData>
  <mergeCells count="1">
    <mergeCell ref="A3:B3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N8" sqref="N8"/>
    </sheetView>
  </sheetViews>
  <sheetFormatPr defaultColWidth="9.00390625" defaultRowHeight="12.75"/>
  <cols>
    <col min="1" max="1" width="16.125" style="0" bestFit="1" customWidth="1"/>
    <col min="2" max="2" width="2.25390625" style="0" bestFit="1" customWidth="1"/>
    <col min="3" max="15" width="6.75390625" style="0" customWidth="1"/>
    <col min="16" max="16" width="9.75390625" style="0" customWidth="1"/>
  </cols>
  <sheetData>
    <row r="2" ht="18" customHeight="1">
      <c r="P2" s="6">
        <f>SUM(P4:P9)</f>
        <v>2470.6331368450165</v>
      </c>
    </row>
    <row r="3" spans="1:16" ht="15">
      <c r="A3" s="40" t="s">
        <v>93</v>
      </c>
      <c r="B3" s="40"/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 t="s">
        <v>5</v>
      </c>
    </row>
    <row r="4" spans="1:16" ht="19.5" customHeight="1">
      <c r="A4" s="4" t="s">
        <v>6</v>
      </c>
      <c r="B4" s="1" t="s">
        <v>1</v>
      </c>
      <c r="C4" s="3"/>
      <c r="D4" s="3">
        <v>71.85</v>
      </c>
      <c r="E4" s="3"/>
      <c r="F4" s="3"/>
      <c r="G4" s="3"/>
      <c r="H4" s="3"/>
      <c r="I4" s="3"/>
      <c r="J4" s="3"/>
      <c r="K4" s="3"/>
      <c r="L4" s="3">
        <v>72.07</v>
      </c>
      <c r="M4" s="3"/>
      <c r="N4" s="3"/>
      <c r="O4" s="3"/>
      <c r="P4" s="5">
        <f aca="true" t="shared" si="0" ref="P4:P9">SUM(C4:O4)</f>
        <v>143.92</v>
      </c>
    </row>
    <row r="5" spans="1:16" ht="19.5" customHeight="1">
      <c r="A5" s="4" t="s">
        <v>67</v>
      </c>
      <c r="B5" s="1"/>
      <c r="C5" s="3">
        <v>82.5570874623007</v>
      </c>
      <c r="D5" s="3">
        <v>85.3</v>
      </c>
      <c r="E5" s="3">
        <v>94.69</v>
      </c>
      <c r="F5" s="3">
        <v>75.72</v>
      </c>
      <c r="G5" s="3">
        <v>84.28</v>
      </c>
      <c r="H5" s="3">
        <v>82.93</v>
      </c>
      <c r="I5" s="3">
        <v>79.38</v>
      </c>
      <c r="J5" s="3">
        <v>106.79</v>
      </c>
      <c r="K5" s="3">
        <v>111.34</v>
      </c>
      <c r="L5" s="3">
        <v>64.02</v>
      </c>
      <c r="M5" s="3">
        <v>63.79</v>
      </c>
      <c r="N5" s="3">
        <v>53.94</v>
      </c>
      <c r="O5" s="3"/>
      <c r="P5" s="5">
        <f t="shared" si="0"/>
        <v>984.7370874623005</v>
      </c>
    </row>
    <row r="6" spans="1:16" ht="19.5" customHeight="1">
      <c r="A6" s="4" t="s">
        <v>7</v>
      </c>
      <c r="B6" s="1"/>
      <c r="C6" s="3">
        <v>53.716049382716044</v>
      </c>
      <c r="D6" s="25"/>
      <c r="E6" s="29">
        <v>65.05</v>
      </c>
      <c r="F6" s="29">
        <v>67.64</v>
      </c>
      <c r="G6" s="29">
        <v>70.46</v>
      </c>
      <c r="H6" s="29">
        <v>72.19</v>
      </c>
      <c r="I6" s="29">
        <v>79.94</v>
      </c>
      <c r="J6" s="29">
        <v>86.68</v>
      </c>
      <c r="K6" s="29">
        <v>86.49</v>
      </c>
      <c r="L6" s="26"/>
      <c r="M6" s="29">
        <v>59.81</v>
      </c>
      <c r="N6" s="29">
        <v>41.52</v>
      </c>
      <c r="O6" s="3">
        <v>41.76</v>
      </c>
      <c r="P6" s="5">
        <f t="shared" si="0"/>
        <v>725.2560493827159</v>
      </c>
    </row>
    <row r="7" spans="1:16" ht="19.5" customHeight="1">
      <c r="A7" s="22" t="s">
        <v>66</v>
      </c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>
        <v>79.45</v>
      </c>
      <c r="P7" s="5">
        <f t="shared" si="0"/>
        <v>79.45</v>
      </c>
    </row>
    <row r="8" spans="1:16" ht="19.5" customHeight="1">
      <c r="A8" s="4" t="s">
        <v>8</v>
      </c>
      <c r="B8" s="1"/>
      <c r="C8" s="3"/>
      <c r="D8" s="3"/>
      <c r="E8" s="3">
        <v>60.02</v>
      </c>
      <c r="F8" s="3"/>
      <c r="G8" s="3">
        <v>73.99</v>
      </c>
      <c r="H8" s="3">
        <v>60.68</v>
      </c>
      <c r="I8" s="3">
        <v>70.24</v>
      </c>
      <c r="J8" s="3"/>
      <c r="K8" s="3"/>
      <c r="L8" s="3">
        <v>54.86</v>
      </c>
      <c r="M8" s="3">
        <v>42.98</v>
      </c>
      <c r="N8" s="3">
        <v>59.17</v>
      </c>
      <c r="O8" s="3"/>
      <c r="P8" s="5">
        <f t="shared" si="0"/>
        <v>421.94000000000005</v>
      </c>
    </row>
    <row r="9" spans="1:16" ht="19.5" customHeight="1">
      <c r="A9" s="4" t="s">
        <v>9</v>
      </c>
      <c r="B9" s="1"/>
      <c r="C9" s="3"/>
      <c r="D9" s="3">
        <v>61.09</v>
      </c>
      <c r="E9" s="3"/>
      <c r="F9" s="3">
        <v>54.24</v>
      </c>
      <c r="G9" s="3"/>
      <c r="H9" s="3"/>
      <c r="I9" s="3"/>
      <c r="J9" s="3"/>
      <c r="K9" s="3"/>
      <c r="L9" s="3"/>
      <c r="M9" s="3"/>
      <c r="N9" s="3"/>
      <c r="O9" s="3"/>
      <c r="P9" s="5">
        <f t="shared" si="0"/>
        <v>115.33000000000001</v>
      </c>
    </row>
    <row r="10" spans="1:2" ht="21.75" customHeight="1">
      <c r="A10" s="41"/>
      <c r="B10" s="42"/>
    </row>
    <row r="11" spans="1:16" ht="12.75">
      <c r="A11" s="19"/>
      <c r="B11" s="20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21"/>
    </row>
    <row r="12" spans="1:16" ht="12.75">
      <c r="A12" s="19"/>
      <c r="B12" s="20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21"/>
    </row>
  </sheetData>
  <mergeCells count="2">
    <mergeCell ref="A3:B3"/>
    <mergeCell ref="A10:B10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N6" sqref="N6"/>
    </sheetView>
  </sheetViews>
  <sheetFormatPr defaultColWidth="9.00390625" defaultRowHeight="12.75"/>
  <cols>
    <col min="1" max="1" width="16.125" style="0" bestFit="1" customWidth="1"/>
    <col min="2" max="2" width="2.25390625" style="0" bestFit="1" customWidth="1"/>
    <col min="3" max="15" width="6.75390625" style="0" customWidth="1"/>
    <col min="16" max="16" width="9.375" style="0" customWidth="1"/>
  </cols>
  <sheetData>
    <row r="2" ht="18" customHeight="1">
      <c r="P2" s="6">
        <f>SUM(P4:P9)</f>
        <v>2837.67</v>
      </c>
    </row>
    <row r="3" spans="1:16" ht="15">
      <c r="A3" s="40" t="s">
        <v>83</v>
      </c>
      <c r="B3" s="40"/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 t="s">
        <v>5</v>
      </c>
    </row>
    <row r="4" spans="1:16" ht="19.5" customHeight="1">
      <c r="A4" s="4" t="s">
        <v>15</v>
      </c>
      <c r="B4" s="1" t="s">
        <v>1</v>
      </c>
      <c r="C4" s="3">
        <v>94.23</v>
      </c>
      <c r="D4" s="3">
        <v>61.99</v>
      </c>
      <c r="E4" s="3">
        <v>103.93</v>
      </c>
      <c r="F4" s="3">
        <v>79.99</v>
      </c>
      <c r="G4" s="3">
        <v>84.79</v>
      </c>
      <c r="H4" s="3">
        <v>94.9</v>
      </c>
      <c r="I4" s="3">
        <v>69.12</v>
      </c>
      <c r="J4" s="3">
        <v>102.79</v>
      </c>
      <c r="K4" s="3">
        <v>112.84</v>
      </c>
      <c r="L4" s="3">
        <v>58.19</v>
      </c>
      <c r="M4" s="3">
        <v>47.05</v>
      </c>
      <c r="N4" s="3">
        <v>70.28</v>
      </c>
      <c r="O4" s="3">
        <v>83.76</v>
      </c>
      <c r="P4" s="5">
        <f aca="true" t="shared" si="0" ref="P4:P9">SUM(C4:O4)</f>
        <v>1063.86</v>
      </c>
    </row>
    <row r="5" spans="1:16" ht="19.5" customHeight="1">
      <c r="A5" s="4" t="s">
        <v>17</v>
      </c>
      <c r="B5" s="1"/>
      <c r="C5" s="3">
        <v>89.88</v>
      </c>
      <c r="D5" s="3"/>
      <c r="E5" s="3">
        <v>105.38</v>
      </c>
      <c r="F5" s="3"/>
      <c r="G5" s="3"/>
      <c r="H5" s="3"/>
      <c r="I5" s="3"/>
      <c r="J5" s="3"/>
      <c r="K5" s="3"/>
      <c r="L5" s="3"/>
      <c r="M5" s="3"/>
      <c r="N5" s="3"/>
      <c r="O5" s="3"/>
      <c r="P5" s="5">
        <f t="shared" si="0"/>
        <v>195.26</v>
      </c>
    </row>
    <row r="6" spans="1:16" ht="19.5" customHeight="1">
      <c r="A6" s="23" t="s">
        <v>19</v>
      </c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5">
        <f t="shared" si="0"/>
        <v>0</v>
      </c>
    </row>
    <row r="7" spans="1:16" ht="19.5" customHeight="1">
      <c r="A7" s="22" t="s">
        <v>20</v>
      </c>
      <c r="B7" s="1"/>
      <c r="C7" s="3"/>
      <c r="D7" s="3">
        <v>77.68</v>
      </c>
      <c r="E7" s="3"/>
      <c r="F7" s="3">
        <v>80.69</v>
      </c>
      <c r="G7" s="3">
        <v>82.85</v>
      </c>
      <c r="H7" s="3"/>
      <c r="I7" s="3"/>
      <c r="J7" s="3">
        <v>107.47</v>
      </c>
      <c r="K7" s="3">
        <v>118.67</v>
      </c>
      <c r="L7" s="3">
        <v>57.85</v>
      </c>
      <c r="M7" s="3">
        <v>66.46</v>
      </c>
      <c r="N7" s="3">
        <v>82.05</v>
      </c>
      <c r="O7" s="3">
        <v>70.38</v>
      </c>
      <c r="P7" s="5">
        <f t="shared" si="0"/>
        <v>744.1</v>
      </c>
    </row>
    <row r="8" spans="1:16" ht="19.5" customHeight="1">
      <c r="A8" s="4" t="s">
        <v>18</v>
      </c>
      <c r="B8" s="1"/>
      <c r="C8" s="3">
        <v>78.33</v>
      </c>
      <c r="D8" s="3">
        <v>60.64</v>
      </c>
      <c r="E8" s="3">
        <v>77.73</v>
      </c>
      <c r="F8" s="3">
        <v>60.99</v>
      </c>
      <c r="G8" s="3">
        <v>68.62</v>
      </c>
      <c r="H8" s="3">
        <v>77.54</v>
      </c>
      <c r="I8" s="3"/>
      <c r="J8" s="3">
        <v>98.33</v>
      </c>
      <c r="K8" s="3">
        <v>93.9</v>
      </c>
      <c r="L8" s="3"/>
      <c r="M8" s="3">
        <v>57.13</v>
      </c>
      <c r="N8" s="3">
        <v>50.67</v>
      </c>
      <c r="O8" s="3"/>
      <c r="P8" s="5">
        <f t="shared" si="0"/>
        <v>723.88</v>
      </c>
    </row>
    <row r="9" spans="1:16" ht="19.5" customHeight="1">
      <c r="A9" s="4" t="s">
        <v>16</v>
      </c>
      <c r="B9" s="1"/>
      <c r="C9" s="3"/>
      <c r="D9" s="3"/>
      <c r="E9" s="3"/>
      <c r="F9" s="3"/>
      <c r="G9" s="3"/>
      <c r="H9" s="3"/>
      <c r="I9" s="3"/>
      <c r="J9" s="3"/>
      <c r="K9" s="3"/>
      <c r="L9" s="3">
        <v>51.46</v>
      </c>
      <c r="M9" s="3"/>
      <c r="N9" s="3"/>
      <c r="O9" s="3">
        <v>59.11</v>
      </c>
      <c r="P9" s="5">
        <f t="shared" si="0"/>
        <v>110.57</v>
      </c>
    </row>
  </sheetData>
  <mergeCells count="1">
    <mergeCell ref="A3:B3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N6" sqref="N6"/>
    </sheetView>
  </sheetViews>
  <sheetFormatPr defaultColWidth="9.00390625" defaultRowHeight="12.75"/>
  <cols>
    <col min="1" max="1" width="16.125" style="0" bestFit="1" customWidth="1"/>
    <col min="2" max="2" width="2.25390625" style="0" bestFit="1" customWidth="1"/>
    <col min="3" max="15" width="6.75390625" style="0" customWidth="1"/>
    <col min="16" max="16" width="10.25390625" style="0" customWidth="1"/>
  </cols>
  <sheetData>
    <row r="2" ht="18" customHeight="1">
      <c r="P2" s="6">
        <f>SUM(P4:P9)</f>
        <v>1595.3900000000003</v>
      </c>
    </row>
    <row r="3" spans="1:16" ht="15">
      <c r="A3" s="40" t="s">
        <v>27</v>
      </c>
      <c r="B3" s="40"/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 t="s">
        <v>5</v>
      </c>
    </row>
    <row r="4" spans="1:16" ht="19.5" customHeight="1">
      <c r="A4" s="4" t="s">
        <v>28</v>
      </c>
      <c r="B4" s="1" t="s">
        <v>1</v>
      </c>
      <c r="C4" s="3"/>
      <c r="D4" s="3">
        <v>72.3</v>
      </c>
      <c r="E4" s="3"/>
      <c r="F4" s="3"/>
      <c r="G4" s="3"/>
      <c r="H4" s="3"/>
      <c r="I4" s="3">
        <v>103</v>
      </c>
      <c r="J4" s="3"/>
      <c r="K4" s="3"/>
      <c r="L4" s="3"/>
      <c r="M4" s="3">
        <v>41.11</v>
      </c>
      <c r="N4" s="3">
        <v>43.48</v>
      </c>
      <c r="O4" s="3"/>
      <c r="P4" s="5">
        <f aca="true" t="shared" si="0" ref="P4:P9">SUM(C4:O4)</f>
        <v>259.89000000000004</v>
      </c>
    </row>
    <row r="5" spans="1:16" ht="19.5" customHeight="1">
      <c r="A5" s="4" t="s">
        <v>31</v>
      </c>
      <c r="B5" s="1"/>
      <c r="C5" s="3">
        <v>106.06</v>
      </c>
      <c r="D5" s="3"/>
      <c r="E5" s="3"/>
      <c r="F5" s="3">
        <v>88.17</v>
      </c>
      <c r="G5" s="3"/>
      <c r="H5" s="3">
        <v>95.53</v>
      </c>
      <c r="I5" s="3">
        <v>71.59</v>
      </c>
      <c r="J5" s="3"/>
      <c r="K5" s="3"/>
      <c r="L5" s="3"/>
      <c r="M5" s="3"/>
      <c r="N5" s="3"/>
      <c r="O5" s="3">
        <v>102.61</v>
      </c>
      <c r="P5" s="5">
        <f t="shared" si="0"/>
        <v>463.96000000000004</v>
      </c>
    </row>
    <row r="6" spans="1:16" ht="19.5" customHeight="1">
      <c r="A6" s="4" t="s">
        <v>30</v>
      </c>
      <c r="B6" s="1"/>
      <c r="C6" s="3">
        <v>94.8</v>
      </c>
      <c r="D6" s="3">
        <v>81.72</v>
      </c>
      <c r="E6" s="3">
        <v>110.98</v>
      </c>
      <c r="F6" s="3">
        <v>81.08</v>
      </c>
      <c r="G6" s="3">
        <v>95.67</v>
      </c>
      <c r="H6" s="3"/>
      <c r="I6" s="3"/>
      <c r="J6" s="3"/>
      <c r="K6" s="3"/>
      <c r="L6" s="3"/>
      <c r="M6" s="3"/>
      <c r="N6" s="3"/>
      <c r="O6" s="3">
        <v>73.46</v>
      </c>
      <c r="P6" s="5">
        <f t="shared" si="0"/>
        <v>537.71</v>
      </c>
    </row>
    <row r="7" spans="1:16" ht="19.5" customHeight="1">
      <c r="A7" s="4" t="s">
        <v>29</v>
      </c>
      <c r="B7" s="1"/>
      <c r="C7" s="3"/>
      <c r="D7" s="3">
        <v>70.06</v>
      </c>
      <c r="E7" s="3"/>
      <c r="F7" s="3"/>
      <c r="G7" s="3">
        <v>80.96</v>
      </c>
      <c r="H7" s="3"/>
      <c r="I7" s="3">
        <v>66.37</v>
      </c>
      <c r="J7" s="3"/>
      <c r="K7" s="3"/>
      <c r="L7" s="3"/>
      <c r="M7" s="3">
        <v>47.72</v>
      </c>
      <c r="N7" s="3">
        <v>21.92</v>
      </c>
      <c r="O7" s="3">
        <v>46.8</v>
      </c>
      <c r="P7" s="5">
        <f t="shared" si="0"/>
        <v>333.83000000000004</v>
      </c>
    </row>
    <row r="8" spans="2:16" ht="19.5" customHeight="1">
      <c r="B8" s="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5">
        <f t="shared" si="0"/>
        <v>0</v>
      </c>
    </row>
    <row r="9" spans="1:16" ht="19.5" customHeight="1">
      <c r="A9" s="24"/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5">
        <f t="shared" si="0"/>
        <v>0</v>
      </c>
    </row>
  </sheetData>
  <mergeCells count="1">
    <mergeCell ref="A3:B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Bezchleba</dc:creator>
  <cp:keywords/>
  <dc:description/>
  <cp:lastModifiedBy>Rostislav Havlicek</cp:lastModifiedBy>
  <cp:lastPrinted>2004-05-05T08:27:08Z</cp:lastPrinted>
  <dcterms:created xsi:type="dcterms:W3CDTF">2003-03-09T17:33:10Z</dcterms:created>
  <dcterms:modified xsi:type="dcterms:W3CDTF">2004-12-15T20:18:40Z</dcterms:modified>
  <cp:category/>
  <cp:version/>
  <cp:contentType/>
  <cp:contentStatus/>
</cp:coreProperties>
</file>