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50" activeTab="0"/>
  </bookViews>
  <sheets>
    <sheet name="Celkové výsledky" sheetId="1" r:id="rId1"/>
    <sheet name="Stolní tenis" sheetId="2" r:id="rId2"/>
    <sheet name="CV1" sheetId="3" r:id="rId3"/>
    <sheet name="Běh na lyžích" sheetId="4" r:id="rId4"/>
    <sheet name="CV2" sheetId="5" r:id="rId5"/>
    <sheet name="Kuželky" sheetId="6" r:id="rId6"/>
    <sheet name="CV 3" sheetId="7" r:id="rId7"/>
    <sheet name="Cross" sheetId="8" r:id="rId8"/>
    <sheet name="CV 4" sheetId="9" r:id="rId9"/>
    <sheet name="Rychlobruslení" sheetId="10" r:id="rId10"/>
    <sheet name="CV5" sheetId="11" r:id="rId11"/>
    <sheet name="Cykl. časovka" sheetId="12" r:id="rId12"/>
    <sheet name="CV6" sheetId="13" r:id="rId13"/>
    <sheet name="Plavání" sheetId="14" r:id="rId14"/>
    <sheet name="CV7" sheetId="15" r:id="rId15"/>
    <sheet name="Triatlon" sheetId="16" r:id="rId16"/>
    <sheet name="CV8" sheetId="17" r:id="rId17"/>
    <sheet name="Cyklistika" sheetId="18" r:id="rId18"/>
    <sheet name="CV9" sheetId="19" r:id="rId19"/>
    <sheet name="Koule" sheetId="20" r:id="rId20"/>
    <sheet name="CV10" sheetId="21" r:id="rId21"/>
    <sheet name="Penalty" sheetId="22" r:id="rId22"/>
    <sheet name="CV11" sheetId="23" r:id="rId23"/>
    <sheet name="Šachy" sheetId="24" r:id="rId24"/>
    <sheet name="List3" sheetId="25" r:id="rId25"/>
    <sheet name="List4" sheetId="26" r:id="rId26"/>
    <sheet name="List5" sheetId="27" r:id="rId27"/>
    <sheet name="List6" sheetId="28" r:id="rId28"/>
    <sheet name="List7" sheetId="29" r:id="rId29"/>
    <sheet name="List8" sheetId="30" r:id="rId30"/>
    <sheet name="List9" sheetId="31" r:id="rId31"/>
    <sheet name="List10" sheetId="32" r:id="rId32"/>
  </sheets>
  <definedNames/>
  <calcPr fullCalcOnLoad="1"/>
</workbook>
</file>

<file path=xl/sharedStrings.xml><?xml version="1.0" encoding="utf-8"?>
<sst xmlns="http://schemas.openxmlformats.org/spreadsheetml/2006/main" count="1954" uniqueCount="210">
  <si>
    <t>Stolní tenis</t>
  </si>
  <si>
    <t>č. disciplíny</t>
  </si>
  <si>
    <t>Den konání</t>
  </si>
  <si>
    <t>Datum konání</t>
  </si>
  <si>
    <t>Místo konání</t>
  </si>
  <si>
    <t>Počet účastníků</t>
  </si>
  <si>
    <t>herna stolního tenisu u zimního stadionu</t>
  </si>
  <si>
    <t>Konečné výsledky</t>
  </si>
  <si>
    <t>P</t>
  </si>
  <si>
    <t>Jméno</t>
  </si>
  <si>
    <t>Příjmení</t>
  </si>
  <si>
    <t>Titul</t>
  </si>
  <si>
    <t>Body</t>
  </si>
  <si>
    <t>Sety</t>
  </si>
  <si>
    <t>Smejkal</t>
  </si>
  <si>
    <t>Miloš</t>
  </si>
  <si>
    <t>Mráček</t>
  </si>
  <si>
    <t>Lubomír</t>
  </si>
  <si>
    <t>Šustr</t>
  </si>
  <si>
    <t>Jiří</t>
  </si>
  <si>
    <t>10:1</t>
  </si>
  <si>
    <t>9:3</t>
  </si>
  <si>
    <t>7:4</t>
  </si>
  <si>
    <t>4:6</t>
  </si>
  <si>
    <t>2:8</t>
  </si>
  <si>
    <t>0:10</t>
  </si>
  <si>
    <t>Body celkem</t>
  </si>
  <si>
    <t>Wasebauer</t>
  </si>
  <si>
    <t>Michal</t>
  </si>
  <si>
    <t>Kubíček</t>
  </si>
  <si>
    <t>Pavel</t>
  </si>
  <si>
    <t>Skořepa</t>
  </si>
  <si>
    <t>Zbyněk</t>
  </si>
  <si>
    <t>trať u Hotelu SKI, Nové Město na Moravě</t>
  </si>
  <si>
    <t>Běh na lyžích</t>
  </si>
  <si>
    <t xml:space="preserve">Kunc </t>
  </si>
  <si>
    <t>Vladimír</t>
  </si>
  <si>
    <t>Kratochvíl</t>
  </si>
  <si>
    <t>Petr</t>
  </si>
  <si>
    <t>Hlinikovský</t>
  </si>
  <si>
    <t>Karel</t>
  </si>
  <si>
    <t>Stemberk</t>
  </si>
  <si>
    <t>Josef</t>
  </si>
  <si>
    <t>Sochor</t>
  </si>
  <si>
    <t>František</t>
  </si>
  <si>
    <t>Jiříček</t>
  </si>
  <si>
    <t>Jan</t>
  </si>
  <si>
    <t>Vedra</t>
  </si>
  <si>
    <t>Bartoš</t>
  </si>
  <si>
    <t>Faron</t>
  </si>
  <si>
    <t>Roman</t>
  </si>
  <si>
    <t>Chytrý</t>
  </si>
  <si>
    <t>Ivo</t>
  </si>
  <si>
    <t>Ing.</t>
  </si>
  <si>
    <t>MUDr.</t>
  </si>
  <si>
    <t>Kunc</t>
  </si>
  <si>
    <t>Cross</t>
  </si>
  <si>
    <t>trať Žďár nad Sázavou Klafárek - restaurace Osada, Račín</t>
  </si>
  <si>
    <t>Coufal</t>
  </si>
  <si>
    <t>Klement</t>
  </si>
  <si>
    <t>Bezchleba</t>
  </si>
  <si>
    <t>Tomáš</t>
  </si>
  <si>
    <t>Bradáč</t>
  </si>
  <si>
    <t>Alois</t>
  </si>
  <si>
    <t>Vorlíčková</t>
  </si>
  <si>
    <t>Eva</t>
  </si>
  <si>
    <t>Staněk</t>
  </si>
  <si>
    <t>Klíma</t>
  </si>
  <si>
    <t xml:space="preserve">Šustr </t>
  </si>
  <si>
    <t>BONUS</t>
  </si>
  <si>
    <t>200</t>
  </si>
  <si>
    <t>Žďár nad Sázavou - ovál u Zimního stadionu - 5x333m</t>
  </si>
  <si>
    <t>Holoubek</t>
  </si>
  <si>
    <t>Ivan</t>
  </si>
  <si>
    <t>Sedlák</t>
  </si>
  <si>
    <t>Musilová</t>
  </si>
  <si>
    <t>Jana</t>
  </si>
  <si>
    <t>Králíček</t>
  </si>
  <si>
    <t xml:space="preserve">Mašek </t>
  </si>
  <si>
    <t>Jaroslav</t>
  </si>
  <si>
    <t>Živný</t>
  </si>
  <si>
    <t>Vítek</t>
  </si>
  <si>
    <t>Růžička</t>
  </si>
  <si>
    <t>Milan</t>
  </si>
  <si>
    <t>Bezchlebová</t>
  </si>
  <si>
    <t>Martina</t>
  </si>
  <si>
    <t>Marcel</t>
  </si>
  <si>
    <t>Žďár nad Sázavou - Vysoké - Počítky - Sklené (7,84 km)</t>
  </si>
  <si>
    <t>Mareček</t>
  </si>
  <si>
    <t>Dlouhý</t>
  </si>
  <si>
    <t>Lukeš</t>
  </si>
  <si>
    <t>Miroslav</t>
  </si>
  <si>
    <t>Štěpánek</t>
  </si>
  <si>
    <t>Psota</t>
  </si>
  <si>
    <t>Havlíček</t>
  </si>
  <si>
    <t>Zajíc</t>
  </si>
  <si>
    <t>Jičínský</t>
  </si>
  <si>
    <t>Mička</t>
  </si>
  <si>
    <t>Stárek</t>
  </si>
  <si>
    <t xml:space="preserve">Švára </t>
  </si>
  <si>
    <t>Ondřej</t>
  </si>
  <si>
    <t>Marek</t>
  </si>
  <si>
    <t>Humlíček</t>
  </si>
  <si>
    <t>Šubrt</t>
  </si>
  <si>
    <t>Václav</t>
  </si>
  <si>
    <t>Zvěřina</t>
  </si>
  <si>
    <t>Martin</t>
  </si>
  <si>
    <t>Reiterman</t>
  </si>
  <si>
    <t>Miloslav</t>
  </si>
  <si>
    <t>Tomšů</t>
  </si>
  <si>
    <t>Silvie</t>
  </si>
  <si>
    <t>Straka</t>
  </si>
  <si>
    <t>Luboš</t>
  </si>
  <si>
    <t>Mgr.</t>
  </si>
  <si>
    <t>Smolíková</t>
  </si>
  <si>
    <t>Plavání</t>
  </si>
  <si>
    <t>trať přes Velké Dářko (1,75 km; voda 17°C)</t>
  </si>
  <si>
    <t>Knoflíček</t>
  </si>
  <si>
    <t>Dušan</t>
  </si>
  <si>
    <t>Rajnošek</t>
  </si>
  <si>
    <t>Zdeněk</t>
  </si>
  <si>
    <t>nedokončil</t>
  </si>
  <si>
    <t>Triatlon</t>
  </si>
  <si>
    <t>plavání 2,2 km - Pilská nádrž, cyklistika 93,44 km - Pilák - V. Městec, běh 20 km - Pilák - Račín</t>
  </si>
  <si>
    <t xml:space="preserve">Sobotková </t>
  </si>
  <si>
    <t>Zuzana</t>
  </si>
  <si>
    <t>400</t>
  </si>
  <si>
    <t>nedokončila</t>
  </si>
  <si>
    <t>Ondráček</t>
  </si>
  <si>
    <t>MS</t>
  </si>
  <si>
    <t>Cyklistika</t>
  </si>
  <si>
    <t>trať ZR u Plynáren - Sněžné - Borovnice - Jimramov - Dalečín - Bystřice n. Pern. - Nové Město na Mor. - ZR ovál u zimního stadionu (72 km)</t>
  </si>
  <si>
    <t>Dvořák</t>
  </si>
  <si>
    <t>Škeřík</t>
  </si>
  <si>
    <t>Topinka</t>
  </si>
  <si>
    <t>Harvánek</t>
  </si>
  <si>
    <t>Hermon</t>
  </si>
  <si>
    <t>Antonín</t>
  </si>
  <si>
    <t>Michutová</t>
  </si>
  <si>
    <t>Gabriela</t>
  </si>
  <si>
    <t>Śustr</t>
  </si>
  <si>
    <t>hřiště za Sokolovnou</t>
  </si>
  <si>
    <t>Černý</t>
  </si>
  <si>
    <t>Pavel ml.</t>
  </si>
  <si>
    <t>Tománková</t>
  </si>
  <si>
    <t>Libuše</t>
  </si>
  <si>
    <t>Pavel st.</t>
  </si>
  <si>
    <t>Němcová</t>
  </si>
  <si>
    <t>Miroslava</t>
  </si>
  <si>
    <t>Štola</t>
  </si>
  <si>
    <t>Součet hodů (m)</t>
  </si>
  <si>
    <t>Penalty</t>
  </si>
  <si>
    <t xml:space="preserve">Fotbalové hřiště </t>
  </si>
  <si>
    <t>Šachy</t>
  </si>
  <si>
    <t xml:space="preserve">Chytrý  </t>
  </si>
  <si>
    <t>Hlisnikovský</t>
  </si>
  <si>
    <t>Mašek</t>
  </si>
  <si>
    <t>RNDr.</t>
  </si>
  <si>
    <t>Švára</t>
  </si>
  <si>
    <t xml:space="preserve">Živný </t>
  </si>
  <si>
    <t>Kuželky</t>
  </si>
  <si>
    <t>Rychlobluslení</t>
  </si>
  <si>
    <t>Časovka</t>
  </si>
  <si>
    <t>Koule</t>
  </si>
  <si>
    <t>CELKEM</t>
  </si>
  <si>
    <t>N</t>
  </si>
  <si>
    <t>Účasti</t>
  </si>
  <si>
    <t>Čas (min)</t>
  </si>
  <si>
    <t>Čas (hod.)</t>
  </si>
  <si>
    <t>Žďárský dvanáctiboj "LIGA MISTRŮ"</t>
  </si>
  <si>
    <t>1. Stolní tenis</t>
  </si>
  <si>
    <t>Pořadí po 1.disciplíně</t>
  </si>
  <si>
    <t>2. Běh na lyžích</t>
  </si>
  <si>
    <t>trať u Hotelu SKI (3 km), Nové Město na Moravě</t>
  </si>
  <si>
    <t>Pořadí po 2.disciplíně</t>
  </si>
  <si>
    <t>3. Kuželky</t>
  </si>
  <si>
    <t>Pořadí po 3.disciplíně</t>
  </si>
  <si>
    <t>4. Cross</t>
  </si>
  <si>
    <t>Pořadí po 4.disciplíně</t>
  </si>
  <si>
    <t>5. Rychlobruslení na kolečkových bruslích</t>
  </si>
  <si>
    <t>Pořadí po 5.disciplíně</t>
  </si>
  <si>
    <t>6. Cyklistická časovka</t>
  </si>
  <si>
    <t>Pořadí po 6.disciplíně</t>
  </si>
  <si>
    <t>7. Plavání</t>
  </si>
  <si>
    <t>Pořadí po 7.disciplíně</t>
  </si>
  <si>
    <t>8. Triatlon</t>
  </si>
  <si>
    <t>Pořadí po 8.disciplíně</t>
  </si>
  <si>
    <t>9. Cyklistika</t>
  </si>
  <si>
    <t>Pořadí po 9.disciplíně</t>
  </si>
  <si>
    <t>10. Koulařský sedmiboj</t>
  </si>
  <si>
    <t>Pořadí po 10.disciplíně</t>
  </si>
  <si>
    <t>11. Penalty</t>
  </si>
  <si>
    <t>Novotný</t>
  </si>
  <si>
    <t>Enderle</t>
  </si>
  <si>
    <t>Sáblík</t>
  </si>
  <si>
    <t>Rudolf</t>
  </si>
  <si>
    <t>Němec</t>
  </si>
  <si>
    <t>Radek</t>
  </si>
  <si>
    <t>Patrik</t>
  </si>
  <si>
    <t>Pořadí po 11.disciplíně</t>
  </si>
  <si>
    <t>Sokolovna, herna šachového oddílu</t>
  </si>
  <si>
    <t>Fišar</t>
  </si>
  <si>
    <t>Josef ml.</t>
  </si>
  <si>
    <t>Počet vítězství</t>
  </si>
  <si>
    <t>Obůrka</t>
  </si>
  <si>
    <t>Vladislav</t>
  </si>
  <si>
    <t>Brabenec</t>
  </si>
  <si>
    <t>Aleš</t>
  </si>
  <si>
    <t xml:space="preserve">Brabenec </t>
  </si>
  <si>
    <t>Konečné pořadí 0.ročníku "Žďárské ligy mistrů"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</si>
</sst>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/mmmm\ yyyy"/>
    <numFmt numFmtId="166" formatCode="dddd"/>
    <numFmt numFmtId="167" formatCode="hh:m"/>
    <numFmt numFmtId="168" formatCode="hh:mm:ss"/>
    <numFmt numFmtId="169" formatCode="h:mm:ss.00"/>
  </numFmts>
  <fonts count="14">
    <font>
      <sz val="10"/>
      <name val="Arial CE"/>
      <family val="0"/>
    </font>
    <font>
      <b/>
      <sz val="24"/>
      <name val="Vogu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color indexed="10"/>
      <name val="Arial CE"/>
      <family val="2"/>
    </font>
    <font>
      <b/>
      <sz val="26"/>
      <name val="Algiers"/>
      <family val="0"/>
    </font>
    <font>
      <b/>
      <sz val="6"/>
      <name val="Arial CE"/>
      <family val="2"/>
    </font>
    <font>
      <b/>
      <sz val="24"/>
      <name val="Algiers"/>
      <family val="0"/>
    </font>
    <font>
      <i/>
      <sz val="9"/>
      <name val="Arial CE"/>
      <family val="2"/>
    </font>
    <font>
      <b/>
      <sz val="22"/>
      <name val="Vogu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1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textRotation="255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/>
    </xf>
    <xf numFmtId="21" fontId="5" fillId="0" borderId="1" xfId="0" applyNumberFormat="1" applyFont="1" applyBorder="1" applyAlignment="1">
      <alignment horizontal="center"/>
    </xf>
    <xf numFmtId="4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textRotation="255"/>
    </xf>
    <xf numFmtId="0" fontId="2" fillId="0" borderId="3" xfId="0" applyFont="1" applyBorder="1" applyAlignment="1">
      <alignment textRotation="255"/>
    </xf>
    <xf numFmtId="0" fontId="2" fillId="0" borderId="4" xfId="0" applyFont="1" applyBorder="1" applyAlignment="1">
      <alignment textRotation="255"/>
    </xf>
    <xf numFmtId="0" fontId="2" fillId="0" borderId="1" xfId="0" applyFont="1" applyBorder="1" applyAlignment="1">
      <alignment textRotation="255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6" width="3.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COUNTA(E6:E85)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35</v>
      </c>
      <c r="K3" s="16">
        <f t="shared" si="0"/>
        <v>9</v>
      </c>
      <c r="L3" s="16">
        <f t="shared" si="0"/>
        <v>7</v>
      </c>
      <c r="M3" s="16">
        <f t="shared" si="0"/>
        <v>16</v>
      </c>
      <c r="N3" s="16">
        <f t="shared" si="0"/>
        <v>22</v>
      </c>
      <c r="O3" s="16">
        <f t="shared" si="0"/>
        <v>18</v>
      </c>
      <c r="P3" s="16">
        <f t="shared" si="0"/>
        <v>10</v>
      </c>
      <c r="Q3" s="44" t="s">
        <v>164</v>
      </c>
      <c r="R3" s="41" t="s">
        <v>166</v>
      </c>
    </row>
    <row r="4" spans="1:18" ht="115.5">
      <c r="A4" s="46" t="s">
        <v>209</v>
      </c>
      <c r="B4" s="46"/>
      <c r="C4" s="46"/>
      <c r="D4" s="47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48"/>
      <c r="B5" s="48"/>
      <c r="C5" s="48"/>
      <c r="D5" s="49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89</v>
      </c>
      <c r="C6" s="19" t="s">
        <v>38</v>
      </c>
      <c r="D6" s="19"/>
      <c r="E6" s="20"/>
      <c r="F6" s="16"/>
      <c r="G6" s="16"/>
      <c r="H6" s="16"/>
      <c r="I6" s="16"/>
      <c r="J6" s="16">
        <f>'Cykl. časovka'!G13</f>
        <v>500</v>
      </c>
      <c r="K6" s="21">
        <f>Plavání!G13+Plavání!F13</f>
        <v>700</v>
      </c>
      <c r="L6" s="21">
        <f>Triatlon!G12+Triatlon!F12</f>
        <v>1200</v>
      </c>
      <c r="M6" s="21">
        <f>Cyklistika!G12+Cyklistika!F12</f>
        <v>1000</v>
      </c>
      <c r="N6" s="16">
        <f>Koule!G24</f>
        <v>66</v>
      </c>
      <c r="O6" s="16"/>
      <c r="P6" s="16"/>
      <c r="Q6" s="22">
        <f aca="true" t="shared" si="1" ref="Q6:Q70">SUM(E6:P6)</f>
        <v>3466</v>
      </c>
      <c r="R6" s="16">
        <f>COUNTA(E6:P6)</f>
        <v>5</v>
      </c>
    </row>
    <row r="7" spans="1:18" ht="12.75">
      <c r="A7" s="18">
        <v>2</v>
      </c>
      <c r="B7" s="19" t="s">
        <v>55</v>
      </c>
      <c r="C7" s="19" t="s">
        <v>36</v>
      </c>
      <c r="D7" s="19" t="s">
        <v>53</v>
      </c>
      <c r="E7" s="20"/>
      <c r="F7" s="16">
        <f>'Běh na lyžích'!G12</f>
        <v>800</v>
      </c>
      <c r="G7" s="16">
        <f>Kuželky!G25</f>
        <v>64</v>
      </c>
      <c r="H7" s="21">
        <f>Cross!G13+Cross!F13</f>
        <v>700</v>
      </c>
      <c r="I7" s="16">
        <f>Rychlobruslení!G17</f>
        <v>95</v>
      </c>
      <c r="J7" s="16">
        <f>'Cykl. časovka'!G23</f>
        <v>68</v>
      </c>
      <c r="K7" s="16" t="s">
        <v>165</v>
      </c>
      <c r="L7" s="21">
        <f>Triatlon!G14+Triatlon!F14</f>
        <v>650</v>
      </c>
      <c r="M7" s="21">
        <f>Cyklistika!G22+Cyklistika!F22</f>
        <v>270</v>
      </c>
      <c r="N7" s="16">
        <f>Koule!G31</f>
        <v>52</v>
      </c>
      <c r="O7" s="16">
        <v>100</v>
      </c>
      <c r="P7" s="16"/>
      <c r="Q7" s="22">
        <f t="shared" si="1"/>
        <v>2799</v>
      </c>
      <c r="R7" s="16">
        <f aca="true" t="shared" si="2" ref="R7:R70">COUNTA(E7:P7)</f>
        <v>10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>
        <f>'Běh na lyžích'!G14</f>
        <v>250</v>
      </c>
      <c r="G8" s="16">
        <f>Kuželky!G19</f>
        <v>85</v>
      </c>
      <c r="H8" s="21">
        <f>Cross!G27+Cross!F27</f>
        <v>260</v>
      </c>
      <c r="I8" s="16">
        <f>Rychlobruslení!G23</f>
        <v>68</v>
      </c>
      <c r="J8" s="16">
        <f>'Cykl. časovka'!G40</f>
        <v>36</v>
      </c>
      <c r="K8" s="21">
        <f>Plavání!G18+Plavání!F18</f>
        <v>290</v>
      </c>
      <c r="L8" s="21">
        <f>Triatlon!G17+Triatlon!F17</f>
        <v>495</v>
      </c>
      <c r="M8" s="21">
        <f>Cyklistika!G26+Cyklistika!F26</f>
        <v>264</v>
      </c>
      <c r="N8" s="16">
        <f>Koule!G23</f>
        <v>68</v>
      </c>
      <c r="O8" s="16">
        <v>95</v>
      </c>
      <c r="P8" s="16">
        <v>100</v>
      </c>
      <c r="Q8" s="22">
        <f t="shared" si="1"/>
        <v>2261</v>
      </c>
      <c r="R8" s="16">
        <f t="shared" si="2"/>
        <v>12</v>
      </c>
    </row>
    <row r="9" spans="1:18" ht="12.75">
      <c r="A9" s="18">
        <v>4</v>
      </c>
      <c r="B9" s="19" t="s">
        <v>29</v>
      </c>
      <c r="C9" s="19" t="s">
        <v>30</v>
      </c>
      <c r="D9" s="19"/>
      <c r="E9" s="16">
        <f>'Stolní tenis'!G16</f>
        <v>100</v>
      </c>
      <c r="F9" s="16"/>
      <c r="G9" s="16">
        <f>Kuželky!G21</f>
        <v>75</v>
      </c>
      <c r="H9" s="21">
        <f>Cross!G25+Cross!F25</f>
        <v>264</v>
      </c>
      <c r="I9" s="16">
        <f>Rychlobruslení!G24</f>
        <v>66</v>
      </c>
      <c r="J9" s="16">
        <f>'Cykl. časovka'!G39</f>
        <v>37</v>
      </c>
      <c r="K9" s="21">
        <f>Plavání!G19+Plavání!F19</f>
        <v>285</v>
      </c>
      <c r="L9" s="21">
        <f>Triatlon!G16+Triatlon!F16</f>
        <v>500</v>
      </c>
      <c r="M9" s="21">
        <f>Cyklistika!G27+Cyklistika!F27</f>
        <v>260</v>
      </c>
      <c r="N9" s="16">
        <f>Koule!G30</f>
        <v>54</v>
      </c>
      <c r="O9" s="16">
        <v>125</v>
      </c>
      <c r="P9" s="16">
        <v>125</v>
      </c>
      <c r="Q9" s="22">
        <f t="shared" si="1"/>
        <v>1891</v>
      </c>
      <c r="R9" s="16">
        <f t="shared" si="2"/>
        <v>11</v>
      </c>
    </row>
    <row r="10" spans="1:18" ht="12.75">
      <c r="A10" s="18">
        <v>5</v>
      </c>
      <c r="B10" s="19" t="s">
        <v>16</v>
      </c>
      <c r="C10" s="19" t="s">
        <v>17</v>
      </c>
      <c r="D10" s="19"/>
      <c r="E10" s="16">
        <f>'Stolní tenis'!G13</f>
        <v>500</v>
      </c>
      <c r="F10" s="16">
        <f>'Běh na lyžích'!G13</f>
        <v>500</v>
      </c>
      <c r="G10" s="16"/>
      <c r="H10" s="21">
        <f>Cross!G26+Cross!F26</f>
        <v>262</v>
      </c>
      <c r="I10" s="16"/>
      <c r="J10" s="16">
        <f>'Cykl. časovka'!G41</f>
        <v>35</v>
      </c>
      <c r="K10" s="16"/>
      <c r="L10" s="16"/>
      <c r="M10" s="16"/>
      <c r="N10" s="16">
        <f>Koule!G25</f>
        <v>64</v>
      </c>
      <c r="O10" s="16"/>
      <c r="P10" s="16"/>
      <c r="Q10" s="22">
        <f t="shared" si="1"/>
        <v>1361</v>
      </c>
      <c r="R10" s="16">
        <f t="shared" si="2"/>
        <v>5</v>
      </c>
    </row>
    <row r="11" spans="1:18" ht="12.75">
      <c r="A11" s="18">
        <v>6</v>
      </c>
      <c r="B11" s="19" t="s">
        <v>154</v>
      </c>
      <c r="C11" s="19" t="s">
        <v>52</v>
      </c>
      <c r="D11" s="19" t="s">
        <v>54</v>
      </c>
      <c r="E11" s="16"/>
      <c r="F11" s="16"/>
      <c r="G11" s="16">
        <f>Kuželky!G24</f>
        <v>66</v>
      </c>
      <c r="H11" s="21">
        <f>Cross!G23+Cross!F23</f>
        <v>268</v>
      </c>
      <c r="I11" s="16"/>
      <c r="J11" s="16">
        <f>'Cykl. časovka'!G32</f>
        <v>50</v>
      </c>
      <c r="K11" s="21">
        <f>Plavání!G17+Plavání!F17</f>
        <v>295</v>
      </c>
      <c r="L11" s="21">
        <f>Triatlon!G15+Triatlon!F15</f>
        <v>525</v>
      </c>
      <c r="M11" s="16"/>
      <c r="N11" s="16">
        <f>Koule!G29</f>
        <v>56</v>
      </c>
      <c r="O11" s="16"/>
      <c r="P11" s="16"/>
      <c r="Q11" s="22">
        <f t="shared" si="1"/>
        <v>1260</v>
      </c>
      <c r="R11" s="16">
        <f t="shared" si="2"/>
        <v>6</v>
      </c>
    </row>
    <row r="12" spans="1:18" ht="12.75">
      <c r="A12" s="18">
        <v>7</v>
      </c>
      <c r="B12" s="19" t="s">
        <v>119</v>
      </c>
      <c r="C12" s="19" t="s">
        <v>120</v>
      </c>
      <c r="D12" s="19"/>
      <c r="E12" s="16"/>
      <c r="F12" s="16"/>
      <c r="G12" s="16"/>
      <c r="H12" s="16"/>
      <c r="I12" s="16"/>
      <c r="J12" s="16"/>
      <c r="K12" s="21">
        <f>Plavání!G16+Plavání!F16</f>
        <v>300</v>
      </c>
      <c r="L12" s="21">
        <f>Triatlon!G13+Triatlon!F13</f>
        <v>900</v>
      </c>
      <c r="M12" s="16"/>
      <c r="N12" s="16"/>
      <c r="O12" s="16"/>
      <c r="P12" s="16"/>
      <c r="Q12" s="22">
        <f t="shared" si="1"/>
        <v>1200</v>
      </c>
      <c r="R12" s="16">
        <f t="shared" si="2"/>
        <v>2</v>
      </c>
    </row>
    <row r="13" spans="1:18" ht="12.75">
      <c r="A13" s="18">
        <v>8</v>
      </c>
      <c r="B13" s="19" t="s">
        <v>64</v>
      </c>
      <c r="C13" s="19" t="s">
        <v>65</v>
      </c>
      <c r="D13" s="19" t="s">
        <v>113</v>
      </c>
      <c r="E13" s="16"/>
      <c r="F13" s="16"/>
      <c r="G13" s="16"/>
      <c r="H13" s="21">
        <f>Cross!G18+Cross!F18</f>
        <v>290</v>
      </c>
      <c r="I13" s="16">
        <f>Rychlobruslení!G15</f>
        <v>125</v>
      </c>
      <c r="J13" s="16">
        <f>'Cykl. časovka'!G38</f>
        <v>38</v>
      </c>
      <c r="K13" s="21">
        <f>Plavání!G14+Plavání!F14</f>
        <v>450</v>
      </c>
      <c r="L13" s="16"/>
      <c r="M13" s="16"/>
      <c r="N13" s="16">
        <f>Koule!G26</f>
        <v>62</v>
      </c>
      <c r="O13" s="16">
        <v>75</v>
      </c>
      <c r="P13" s="16">
        <v>80</v>
      </c>
      <c r="Q13" s="22">
        <f t="shared" si="1"/>
        <v>1120</v>
      </c>
      <c r="R13" s="16">
        <f t="shared" si="2"/>
        <v>7</v>
      </c>
    </row>
    <row r="14" spans="1:18" ht="12.75">
      <c r="A14" s="18">
        <v>9</v>
      </c>
      <c r="B14" s="19" t="s">
        <v>58</v>
      </c>
      <c r="C14" s="19" t="s">
        <v>30</v>
      </c>
      <c r="D14" s="19"/>
      <c r="E14" s="16"/>
      <c r="F14" s="16"/>
      <c r="G14" s="16"/>
      <c r="H14" s="21">
        <f>Cross!G12+Cross!F12</f>
        <v>1000</v>
      </c>
      <c r="I14" s="16">
        <f>Rychlobruslení!G25</f>
        <v>64</v>
      </c>
      <c r="J14" s="16">
        <f>'Cykl. časovka'!G36</f>
        <v>42</v>
      </c>
      <c r="K14" s="16"/>
      <c r="L14" s="16"/>
      <c r="M14" s="16"/>
      <c r="N14" s="16"/>
      <c r="O14" s="16"/>
      <c r="P14" s="16"/>
      <c r="Q14" s="22">
        <f t="shared" si="1"/>
        <v>1106</v>
      </c>
      <c r="R14" s="16">
        <f t="shared" si="2"/>
        <v>3</v>
      </c>
    </row>
    <row r="15" spans="1:18" ht="12.75">
      <c r="A15" s="18">
        <v>10</v>
      </c>
      <c r="B15" s="19" t="s">
        <v>60</v>
      </c>
      <c r="C15" s="19" t="s">
        <v>61</v>
      </c>
      <c r="D15" s="19"/>
      <c r="E15" s="16"/>
      <c r="F15" s="16"/>
      <c r="G15" s="16"/>
      <c r="H15" s="21">
        <f>Cross!G15+Cross!F15</f>
        <v>325</v>
      </c>
      <c r="I15" s="16">
        <f>Rychlobruslení!G13</f>
        <v>500</v>
      </c>
      <c r="J15" s="16"/>
      <c r="K15" s="16"/>
      <c r="L15" s="16"/>
      <c r="M15" s="21">
        <f>Cyklistika!G23+Cyklistika!F23</f>
        <v>268</v>
      </c>
      <c r="N15" s="16"/>
      <c r="O15" s="16"/>
      <c r="P15" s="16"/>
      <c r="Q15" s="22">
        <f t="shared" si="1"/>
        <v>1093</v>
      </c>
      <c r="R15" s="16">
        <f t="shared" si="2"/>
        <v>3</v>
      </c>
    </row>
    <row r="16" spans="1:18" ht="12.75">
      <c r="A16" s="18">
        <v>11</v>
      </c>
      <c r="B16" s="19" t="s">
        <v>60</v>
      </c>
      <c r="C16" s="19" t="s">
        <v>38</v>
      </c>
      <c r="D16" s="19"/>
      <c r="E16" s="16"/>
      <c r="F16" s="16"/>
      <c r="G16" s="16"/>
      <c r="H16" s="21">
        <f>Cross!G16+Cross!F16</f>
        <v>300</v>
      </c>
      <c r="I16" s="16">
        <f>Rychlobruslení!G20</f>
        <v>80</v>
      </c>
      <c r="J16" s="16">
        <f>'Cykl. časovka'!G24</f>
        <v>66</v>
      </c>
      <c r="K16" s="21">
        <f>Plavání!G15+Plavání!F15</f>
        <v>325</v>
      </c>
      <c r="L16" s="16"/>
      <c r="M16" s="16"/>
      <c r="N16" s="16">
        <v>80</v>
      </c>
      <c r="O16" s="16">
        <v>75</v>
      </c>
      <c r="P16" s="16">
        <v>90</v>
      </c>
      <c r="Q16" s="22">
        <f t="shared" si="1"/>
        <v>1016</v>
      </c>
      <c r="R16" s="16">
        <f t="shared" si="2"/>
        <v>7</v>
      </c>
    </row>
    <row r="17" spans="1:18" ht="12.75">
      <c r="A17" s="18">
        <v>12</v>
      </c>
      <c r="B17" s="19" t="s">
        <v>117</v>
      </c>
      <c r="C17" s="19" t="s">
        <v>118</v>
      </c>
      <c r="D17" s="19"/>
      <c r="E17" s="16"/>
      <c r="F17" s="16"/>
      <c r="G17" s="16"/>
      <c r="H17" s="16"/>
      <c r="I17" s="16"/>
      <c r="J17" s="16"/>
      <c r="K17" s="21">
        <f>Plavání!G12+Plavání!F12</f>
        <v>1000</v>
      </c>
      <c r="L17" s="16"/>
      <c r="M17" s="16"/>
      <c r="N17" s="16"/>
      <c r="O17" s="16"/>
      <c r="P17" s="16"/>
      <c r="Q17" s="22">
        <f t="shared" si="1"/>
        <v>1000</v>
      </c>
      <c r="R17" s="16">
        <f t="shared" si="2"/>
        <v>1</v>
      </c>
    </row>
    <row r="18" spans="1:18" ht="12.75">
      <c r="A18" s="18">
        <v>13</v>
      </c>
      <c r="B18" s="19" t="s">
        <v>14</v>
      </c>
      <c r="C18" s="19" t="s">
        <v>15</v>
      </c>
      <c r="D18" s="19"/>
      <c r="E18" s="16">
        <f>'Stolní tenis'!G12</f>
        <v>800</v>
      </c>
      <c r="F18" s="16"/>
      <c r="G18" s="16">
        <f>Kuželky!G20</f>
        <v>80</v>
      </c>
      <c r="H18" s="16"/>
      <c r="I18" s="16"/>
      <c r="J18" s="16"/>
      <c r="K18" s="16"/>
      <c r="L18" s="16"/>
      <c r="M18" s="16"/>
      <c r="N18" s="16"/>
      <c r="O18" s="16">
        <v>90</v>
      </c>
      <c r="P18" s="16"/>
      <c r="Q18" s="22">
        <f>SUM(E18:P18)</f>
        <v>970</v>
      </c>
      <c r="R18" s="16">
        <f t="shared" si="2"/>
        <v>3</v>
      </c>
    </row>
    <row r="19" spans="1:18" ht="12.75">
      <c r="A19" s="18">
        <v>14</v>
      </c>
      <c r="B19" s="19" t="s">
        <v>67</v>
      </c>
      <c r="C19" s="19" t="s">
        <v>42</v>
      </c>
      <c r="D19" s="19" t="s">
        <v>53</v>
      </c>
      <c r="E19" s="16"/>
      <c r="F19" s="16"/>
      <c r="G19" s="16"/>
      <c r="H19" s="21">
        <f>Cross!G19+Cross!F19</f>
        <v>285</v>
      </c>
      <c r="I19" s="16"/>
      <c r="J19" s="16">
        <f>'Cykl. časovka'!G37</f>
        <v>40</v>
      </c>
      <c r="K19" s="16"/>
      <c r="L19" s="16"/>
      <c r="M19" s="16"/>
      <c r="N19" s="16">
        <f>Koule!G19</f>
        <v>85</v>
      </c>
      <c r="O19" s="16">
        <v>500</v>
      </c>
      <c r="P19" s="16"/>
      <c r="Q19" s="22">
        <f t="shared" si="1"/>
        <v>910</v>
      </c>
      <c r="R19" s="16">
        <f t="shared" si="2"/>
        <v>4</v>
      </c>
    </row>
    <row r="20" spans="1:18" ht="12.75">
      <c r="A20" s="18">
        <v>15</v>
      </c>
      <c r="B20" s="19" t="s">
        <v>92</v>
      </c>
      <c r="C20" s="19" t="s">
        <v>38</v>
      </c>
      <c r="D20" s="19"/>
      <c r="E20" s="16"/>
      <c r="F20" s="16"/>
      <c r="G20" s="16"/>
      <c r="H20" s="16"/>
      <c r="I20" s="16"/>
      <c r="J20" s="16">
        <f>'Cykl. časovka'!G15</f>
        <v>125</v>
      </c>
      <c r="K20" s="16"/>
      <c r="L20" s="16"/>
      <c r="M20" s="21">
        <f>Cyklistika!G13+Cyklistika!F13</f>
        <v>700</v>
      </c>
      <c r="N20" s="16"/>
      <c r="O20" s="16"/>
      <c r="P20" s="16"/>
      <c r="Q20" s="22">
        <f t="shared" si="1"/>
        <v>825</v>
      </c>
      <c r="R20" s="16">
        <f t="shared" si="2"/>
        <v>2</v>
      </c>
    </row>
    <row r="21" spans="1:18" ht="12.75">
      <c r="A21" s="18">
        <v>16</v>
      </c>
      <c r="B21" s="19" t="s">
        <v>37</v>
      </c>
      <c r="C21" s="19" t="s">
        <v>38</v>
      </c>
      <c r="D21" s="19"/>
      <c r="E21" s="16"/>
      <c r="F21" s="16"/>
      <c r="G21" s="16">
        <f>Kuželky!G12</f>
        <v>800</v>
      </c>
      <c r="H21" s="16"/>
      <c r="I21" s="16"/>
      <c r="J21" s="16"/>
      <c r="K21" s="16"/>
      <c r="L21" s="16"/>
      <c r="M21" s="16"/>
      <c r="N21" s="16"/>
      <c r="O21" s="16"/>
      <c r="P21" s="16"/>
      <c r="Q21" s="22">
        <f t="shared" si="1"/>
        <v>800</v>
      </c>
      <c r="R21" s="16">
        <f t="shared" si="2"/>
        <v>1</v>
      </c>
    </row>
    <row r="22" spans="1:18" ht="12.75">
      <c r="A22" s="18">
        <v>17</v>
      </c>
      <c r="B22" s="19" t="s">
        <v>72</v>
      </c>
      <c r="C22" s="19" t="s">
        <v>73</v>
      </c>
      <c r="D22" s="19"/>
      <c r="E22" s="16"/>
      <c r="F22" s="16"/>
      <c r="G22" s="16"/>
      <c r="H22" s="16"/>
      <c r="I22" s="16">
        <f>Rychlobruslení!G12</f>
        <v>800</v>
      </c>
      <c r="J22" s="16"/>
      <c r="K22" s="16"/>
      <c r="L22" s="16"/>
      <c r="M22" s="16"/>
      <c r="N22" s="16"/>
      <c r="O22" s="16"/>
      <c r="P22" s="16"/>
      <c r="Q22" s="22">
        <f t="shared" si="1"/>
        <v>800</v>
      </c>
      <c r="R22" s="16">
        <f t="shared" si="2"/>
        <v>1</v>
      </c>
    </row>
    <row r="23" spans="1:18" ht="12.75">
      <c r="A23" s="18">
        <v>18</v>
      </c>
      <c r="B23" s="19" t="s">
        <v>88</v>
      </c>
      <c r="C23" s="19" t="s">
        <v>42</v>
      </c>
      <c r="D23" s="19"/>
      <c r="E23" s="16"/>
      <c r="F23" s="16"/>
      <c r="G23" s="16"/>
      <c r="H23" s="16"/>
      <c r="I23" s="16"/>
      <c r="J23" s="16">
        <f>'Cykl. časovka'!G12</f>
        <v>800</v>
      </c>
      <c r="K23" s="16"/>
      <c r="L23" s="16"/>
      <c r="M23" s="16"/>
      <c r="N23" s="16"/>
      <c r="O23" s="16"/>
      <c r="P23" s="16"/>
      <c r="Q23" s="22">
        <f t="shared" si="1"/>
        <v>800</v>
      </c>
      <c r="R23" s="16">
        <f t="shared" si="2"/>
        <v>1</v>
      </c>
    </row>
    <row r="24" spans="1:18" ht="12.75">
      <c r="A24" s="18">
        <v>19</v>
      </c>
      <c r="B24" s="19" t="s">
        <v>142</v>
      </c>
      <c r="C24" s="19" t="s">
        <v>106</v>
      </c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>
        <f>Koule!G12</f>
        <v>800</v>
      </c>
      <c r="O24" s="16"/>
      <c r="P24" s="16"/>
      <c r="Q24" s="22">
        <f t="shared" si="1"/>
        <v>800</v>
      </c>
      <c r="R24" s="16">
        <f t="shared" si="2"/>
        <v>1</v>
      </c>
    </row>
    <row r="25" spans="1:18" ht="12.75">
      <c r="A25" s="18">
        <v>20</v>
      </c>
      <c r="B25" s="19" t="s">
        <v>192</v>
      </c>
      <c r="C25" s="19" t="s">
        <v>61</v>
      </c>
      <c r="D25" s="1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800</v>
      </c>
      <c r="P25" s="16"/>
      <c r="Q25" s="22">
        <f t="shared" si="1"/>
        <v>800</v>
      </c>
      <c r="R25" s="16">
        <f t="shared" si="2"/>
        <v>1</v>
      </c>
    </row>
    <row r="26" spans="1:18" ht="12.75">
      <c r="A26" s="18">
        <v>21</v>
      </c>
      <c r="B26" s="19" t="s">
        <v>201</v>
      </c>
      <c r="C26" s="19" t="s">
        <v>202</v>
      </c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800</v>
      </c>
      <c r="Q26" s="22">
        <f t="shared" si="1"/>
        <v>800</v>
      </c>
      <c r="R26" s="16">
        <f t="shared" si="2"/>
        <v>1</v>
      </c>
    </row>
    <row r="27" spans="1:18" ht="12.75">
      <c r="A27" s="18">
        <v>22</v>
      </c>
      <c r="B27" s="19" t="s">
        <v>31</v>
      </c>
      <c r="C27" s="19" t="s">
        <v>32</v>
      </c>
      <c r="D27" s="19"/>
      <c r="E27" s="16">
        <f>'Stolní tenis'!G17</f>
        <v>95</v>
      </c>
      <c r="F27" s="16"/>
      <c r="G27" s="16">
        <f>Kuželky!G22</f>
        <v>70</v>
      </c>
      <c r="H27" s="21">
        <f>Cross!G24+Cross!F24</f>
        <v>266</v>
      </c>
      <c r="I27" s="16"/>
      <c r="J27" s="16"/>
      <c r="K27" s="16"/>
      <c r="L27" s="16"/>
      <c r="M27" s="16"/>
      <c r="N27" s="16">
        <f>Koule!G14</f>
        <v>250</v>
      </c>
      <c r="O27" s="16">
        <v>75</v>
      </c>
      <c r="P27" s="16"/>
      <c r="Q27" s="22">
        <f t="shared" si="1"/>
        <v>756</v>
      </c>
      <c r="R27" s="16">
        <f t="shared" si="2"/>
        <v>5</v>
      </c>
    </row>
    <row r="28" spans="1:18" ht="12.75">
      <c r="A28" s="18">
        <v>23</v>
      </c>
      <c r="B28" s="19" t="s">
        <v>59</v>
      </c>
      <c r="C28" s="19" t="s">
        <v>46</v>
      </c>
      <c r="D28" s="19"/>
      <c r="E28" s="16"/>
      <c r="F28" s="16"/>
      <c r="G28" s="16"/>
      <c r="H28" s="21">
        <f>Cross!G14+Cross!F14</f>
        <v>450</v>
      </c>
      <c r="I28" s="16">
        <f>Rychlobruslení!G22</f>
        <v>70</v>
      </c>
      <c r="J28" s="16">
        <f>'Cykl. časovka'!G44</f>
        <v>32</v>
      </c>
      <c r="K28" s="16"/>
      <c r="L28" s="16"/>
      <c r="M28" s="16"/>
      <c r="N28" s="16"/>
      <c r="O28" s="16"/>
      <c r="P28" s="16">
        <v>75</v>
      </c>
      <c r="Q28" s="22">
        <f t="shared" si="1"/>
        <v>627</v>
      </c>
      <c r="R28" s="16">
        <f t="shared" si="2"/>
        <v>4</v>
      </c>
    </row>
    <row r="29" spans="1:18" ht="12.75">
      <c r="A29" s="18">
        <v>24</v>
      </c>
      <c r="B29" s="19" t="s">
        <v>132</v>
      </c>
      <c r="C29" s="19" t="s">
        <v>79</v>
      </c>
      <c r="D29" s="19"/>
      <c r="E29" s="16"/>
      <c r="F29" s="16"/>
      <c r="G29" s="16"/>
      <c r="H29" s="16"/>
      <c r="I29" s="16"/>
      <c r="J29" s="16"/>
      <c r="K29" s="16"/>
      <c r="L29" s="16"/>
      <c r="M29" s="16"/>
      <c r="N29" s="16">
        <f>Koule!G13</f>
        <v>500</v>
      </c>
      <c r="O29" s="16">
        <v>66</v>
      </c>
      <c r="P29" s="16"/>
      <c r="Q29" s="22">
        <f t="shared" si="1"/>
        <v>566</v>
      </c>
      <c r="R29" s="16">
        <f t="shared" si="2"/>
        <v>2</v>
      </c>
    </row>
    <row r="30" spans="1:18" ht="12.75">
      <c r="A30" s="18">
        <v>25</v>
      </c>
      <c r="B30" s="19" t="s">
        <v>97</v>
      </c>
      <c r="C30" s="19" t="s">
        <v>46</v>
      </c>
      <c r="D30" s="19"/>
      <c r="E30" s="16"/>
      <c r="F30" s="16"/>
      <c r="G30" s="16"/>
      <c r="H30" s="16"/>
      <c r="I30" s="16"/>
      <c r="J30" s="16">
        <f>'Cykl. časovka'!G21</f>
        <v>75</v>
      </c>
      <c r="K30" s="16"/>
      <c r="L30" s="16"/>
      <c r="M30" s="21">
        <f>Cyklistika!G14+Cyklistika!F14</f>
        <v>450</v>
      </c>
      <c r="N30" s="16"/>
      <c r="O30" s="16"/>
      <c r="P30" s="16"/>
      <c r="Q30" s="22">
        <f t="shared" si="1"/>
        <v>525</v>
      </c>
      <c r="R30" s="16">
        <f t="shared" si="2"/>
        <v>2</v>
      </c>
    </row>
    <row r="31" spans="1:18" ht="12.75">
      <c r="A31" s="18">
        <v>26</v>
      </c>
      <c r="B31" s="19" t="s">
        <v>45</v>
      </c>
      <c r="C31" s="19" t="s">
        <v>46</v>
      </c>
      <c r="D31" s="19"/>
      <c r="E31" s="16"/>
      <c r="F31" s="16"/>
      <c r="G31" s="16">
        <f>Kuželky!G16</f>
        <v>100</v>
      </c>
      <c r="H31" s="21">
        <f>Cross!G22+Cross!F22</f>
        <v>270</v>
      </c>
      <c r="I31" s="16"/>
      <c r="J31" s="16">
        <f>'Cykl. časovka'!G35</f>
        <v>44</v>
      </c>
      <c r="K31" s="16"/>
      <c r="L31" s="16" t="s">
        <v>165</v>
      </c>
      <c r="M31" s="16"/>
      <c r="N31" s="16">
        <f>Koule!G18</f>
        <v>90</v>
      </c>
      <c r="O31" s="16"/>
      <c r="P31" s="16"/>
      <c r="Q31" s="22">
        <f t="shared" si="1"/>
        <v>504</v>
      </c>
      <c r="R31" s="16">
        <f t="shared" si="2"/>
        <v>5</v>
      </c>
    </row>
    <row r="32" spans="1:18" ht="12.75">
      <c r="A32" s="18">
        <v>27</v>
      </c>
      <c r="B32" s="19" t="s">
        <v>155</v>
      </c>
      <c r="C32" s="19" t="s">
        <v>40</v>
      </c>
      <c r="D32" s="19"/>
      <c r="E32" s="16"/>
      <c r="F32" s="16"/>
      <c r="G32" s="16">
        <f>Kuželky!G13</f>
        <v>500</v>
      </c>
      <c r="H32" s="16"/>
      <c r="I32" s="16"/>
      <c r="J32" s="16"/>
      <c r="K32" s="16"/>
      <c r="L32" s="16"/>
      <c r="M32" s="16"/>
      <c r="N32" s="16"/>
      <c r="O32" s="16"/>
      <c r="P32" s="16"/>
      <c r="Q32" s="22">
        <f t="shared" si="1"/>
        <v>500</v>
      </c>
      <c r="R32" s="16">
        <f t="shared" si="2"/>
        <v>1</v>
      </c>
    </row>
    <row r="33" spans="1:18" ht="12.75">
      <c r="A33" s="18">
        <v>28</v>
      </c>
      <c r="B33" s="19" t="s">
        <v>204</v>
      </c>
      <c r="C33" s="19" t="s">
        <v>205</v>
      </c>
      <c r="D33" s="1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500</v>
      </c>
      <c r="Q33" s="22">
        <f t="shared" si="1"/>
        <v>500</v>
      </c>
      <c r="R33" s="16">
        <f t="shared" si="2"/>
        <v>1</v>
      </c>
    </row>
    <row r="34" spans="1:18" ht="12.75">
      <c r="A34" s="18">
        <v>29</v>
      </c>
      <c r="B34" s="19" t="s">
        <v>93</v>
      </c>
      <c r="C34" s="19" t="s">
        <v>46</v>
      </c>
      <c r="D34" s="19"/>
      <c r="E34" s="16"/>
      <c r="F34" s="16"/>
      <c r="G34" s="16"/>
      <c r="H34" s="16"/>
      <c r="I34" s="16"/>
      <c r="J34" s="16">
        <f>'Cykl. časovka'!G16</f>
        <v>100</v>
      </c>
      <c r="K34" s="16"/>
      <c r="L34" s="16"/>
      <c r="M34" s="21">
        <f>Cyklistika!G17+Cyklistika!F17</f>
        <v>295</v>
      </c>
      <c r="N34" s="16"/>
      <c r="O34" s="16"/>
      <c r="P34" s="16"/>
      <c r="Q34" s="22">
        <f t="shared" si="1"/>
        <v>395</v>
      </c>
      <c r="R34" s="16">
        <f t="shared" si="2"/>
        <v>2</v>
      </c>
    </row>
    <row r="35" spans="1:18" ht="12.75">
      <c r="A35" s="18">
        <v>30</v>
      </c>
      <c r="B35" s="19" t="s">
        <v>66</v>
      </c>
      <c r="C35" s="19" t="s">
        <v>46</v>
      </c>
      <c r="D35" s="19" t="s">
        <v>53</v>
      </c>
      <c r="E35" s="16"/>
      <c r="F35" s="16"/>
      <c r="G35" s="16"/>
      <c r="H35" s="21">
        <f>Cross!G20+Cross!F20</f>
        <v>280</v>
      </c>
      <c r="I35" s="16"/>
      <c r="J35" s="16">
        <f>'Cykl. časovka'!G30</f>
        <v>54</v>
      </c>
      <c r="K35" s="16"/>
      <c r="L35" s="16"/>
      <c r="M35" s="16"/>
      <c r="N35" s="16">
        <f>Koule!G32</f>
        <v>50</v>
      </c>
      <c r="O35" s="16"/>
      <c r="P35" s="16"/>
      <c r="Q35" s="22">
        <f t="shared" si="1"/>
        <v>384</v>
      </c>
      <c r="R35" s="16">
        <f t="shared" si="2"/>
        <v>3</v>
      </c>
    </row>
    <row r="36" spans="1:18" ht="12.75">
      <c r="A36" s="18">
        <v>31</v>
      </c>
      <c r="B36" s="19" t="s">
        <v>77</v>
      </c>
      <c r="C36" s="19" t="s">
        <v>30</v>
      </c>
      <c r="D36" s="19"/>
      <c r="E36" s="16"/>
      <c r="F36" s="16"/>
      <c r="G36" s="16"/>
      <c r="H36" s="16"/>
      <c r="I36" s="16">
        <f>Rychlobruslení!G18</f>
        <v>90</v>
      </c>
      <c r="J36" s="16"/>
      <c r="K36" s="16"/>
      <c r="L36" s="16"/>
      <c r="M36" s="21">
        <f>Cyklistika!G24+Cyklistika!F24</f>
        <v>266</v>
      </c>
      <c r="N36" s="16"/>
      <c r="O36" s="16"/>
      <c r="P36" s="16"/>
      <c r="Q36" s="22">
        <f t="shared" si="1"/>
        <v>356</v>
      </c>
      <c r="R36" s="16">
        <f t="shared" si="2"/>
        <v>2</v>
      </c>
    </row>
    <row r="37" spans="1:18" ht="12.75">
      <c r="A37" s="18">
        <v>32</v>
      </c>
      <c r="B37" s="19" t="s">
        <v>49</v>
      </c>
      <c r="C37" s="19" t="s">
        <v>50</v>
      </c>
      <c r="D37" s="19" t="s">
        <v>53</v>
      </c>
      <c r="E37" s="16"/>
      <c r="F37" s="16"/>
      <c r="G37" s="16">
        <f>Kuželky!G23</f>
        <v>68</v>
      </c>
      <c r="H37" s="21">
        <f>Cross!G21+Cross!F21</f>
        <v>275</v>
      </c>
      <c r="I37" s="16"/>
      <c r="J37" s="16"/>
      <c r="K37" s="16"/>
      <c r="L37" s="16"/>
      <c r="M37" s="16"/>
      <c r="N37" s="16"/>
      <c r="O37" s="16"/>
      <c r="P37" s="16"/>
      <c r="Q37" s="22">
        <f t="shared" si="1"/>
        <v>343</v>
      </c>
      <c r="R37" s="16">
        <f t="shared" si="2"/>
        <v>2</v>
      </c>
    </row>
    <row r="38" spans="1:18" ht="12.75">
      <c r="A38" s="18">
        <v>33</v>
      </c>
      <c r="B38" s="19" t="s">
        <v>128</v>
      </c>
      <c r="C38" s="19" t="s">
        <v>61</v>
      </c>
      <c r="D38" s="19"/>
      <c r="E38" s="16"/>
      <c r="F38" s="16"/>
      <c r="G38" s="16"/>
      <c r="H38" s="16"/>
      <c r="I38" s="16"/>
      <c r="J38" s="16"/>
      <c r="K38" s="16"/>
      <c r="L38" s="16"/>
      <c r="M38" s="21">
        <f>Cyklistika!G15+Cyklistika!F15</f>
        <v>325</v>
      </c>
      <c r="N38" s="16"/>
      <c r="O38" s="16"/>
      <c r="P38" s="16"/>
      <c r="Q38" s="22">
        <f t="shared" si="1"/>
        <v>325</v>
      </c>
      <c r="R38" s="16">
        <f t="shared" si="2"/>
        <v>1</v>
      </c>
    </row>
    <row r="39" spans="1:18" ht="12.75">
      <c r="A39" s="18">
        <v>34</v>
      </c>
      <c r="B39" s="19" t="s">
        <v>132</v>
      </c>
      <c r="C39" s="19" t="s">
        <v>46</v>
      </c>
      <c r="D39" s="19"/>
      <c r="E39" s="16"/>
      <c r="F39" s="16"/>
      <c r="G39" s="16"/>
      <c r="H39" s="16"/>
      <c r="I39" s="16"/>
      <c r="J39" s="16"/>
      <c r="K39" s="16"/>
      <c r="L39" s="16"/>
      <c r="M39" s="21">
        <f>Cyklistika!G16+Cyklistika!F16</f>
        <v>300</v>
      </c>
      <c r="N39" s="16"/>
      <c r="O39" s="16"/>
      <c r="P39" s="16"/>
      <c r="Q39" s="22">
        <f t="shared" si="1"/>
        <v>300</v>
      </c>
      <c r="R39" s="16">
        <f t="shared" si="2"/>
        <v>1</v>
      </c>
    </row>
    <row r="40" spans="1:18" ht="12.75">
      <c r="A40" s="18">
        <v>35</v>
      </c>
      <c r="B40" s="19" t="s">
        <v>62</v>
      </c>
      <c r="C40" s="19" t="s">
        <v>63</v>
      </c>
      <c r="D40" s="19"/>
      <c r="E40" s="16"/>
      <c r="F40" s="16"/>
      <c r="G40" s="16"/>
      <c r="H40" s="21">
        <f>Cross!G17+Cross!F17</f>
        <v>295</v>
      </c>
      <c r="I40" s="16"/>
      <c r="J40" s="16"/>
      <c r="K40" s="16"/>
      <c r="L40" s="16"/>
      <c r="M40" s="16"/>
      <c r="N40" s="16"/>
      <c r="O40" s="16"/>
      <c r="P40" s="16"/>
      <c r="Q40" s="22">
        <f t="shared" si="1"/>
        <v>295</v>
      </c>
      <c r="R40" s="16">
        <f t="shared" si="2"/>
        <v>1</v>
      </c>
    </row>
    <row r="41" spans="1:18" ht="12.75">
      <c r="A41" s="18">
        <v>36</v>
      </c>
      <c r="B41" s="19" t="s">
        <v>133</v>
      </c>
      <c r="C41" s="19" t="s">
        <v>106</v>
      </c>
      <c r="D41" s="19"/>
      <c r="E41" s="16"/>
      <c r="F41" s="16"/>
      <c r="G41" s="16"/>
      <c r="H41" s="16"/>
      <c r="I41" s="16"/>
      <c r="J41" s="16"/>
      <c r="K41" s="16"/>
      <c r="L41" s="16"/>
      <c r="M41" s="21">
        <f>Cyklistika!G18+Cyklistika!F18</f>
        <v>290</v>
      </c>
      <c r="N41" s="16"/>
      <c r="O41" s="16"/>
      <c r="P41" s="16"/>
      <c r="Q41" s="22">
        <f t="shared" si="1"/>
        <v>290</v>
      </c>
      <c r="R41" s="16">
        <f t="shared" si="2"/>
        <v>1</v>
      </c>
    </row>
    <row r="42" spans="1:18" ht="12.75">
      <c r="A42" s="18">
        <v>37</v>
      </c>
      <c r="B42" s="19" t="s">
        <v>134</v>
      </c>
      <c r="C42" s="19" t="s">
        <v>106</v>
      </c>
      <c r="D42" s="19"/>
      <c r="E42" s="16"/>
      <c r="F42" s="16"/>
      <c r="G42" s="16"/>
      <c r="H42" s="16"/>
      <c r="I42" s="16"/>
      <c r="J42" s="16"/>
      <c r="K42" s="16"/>
      <c r="L42" s="16"/>
      <c r="M42" s="21">
        <f>Cyklistika!G19+Cyklistika!F19</f>
        <v>285</v>
      </c>
      <c r="N42" s="16"/>
      <c r="O42" s="16"/>
      <c r="P42" s="16"/>
      <c r="Q42" s="22">
        <f t="shared" si="1"/>
        <v>285</v>
      </c>
      <c r="R42" s="16">
        <f t="shared" si="2"/>
        <v>1</v>
      </c>
    </row>
    <row r="43" spans="1:18" ht="12.75">
      <c r="A43" s="18">
        <v>38</v>
      </c>
      <c r="B43" s="19" t="s">
        <v>135</v>
      </c>
      <c r="C43" s="19" t="s">
        <v>30</v>
      </c>
      <c r="D43" s="19"/>
      <c r="E43" s="16"/>
      <c r="F43" s="16"/>
      <c r="G43" s="16"/>
      <c r="H43" s="16"/>
      <c r="I43" s="16"/>
      <c r="J43" s="16"/>
      <c r="K43" s="16"/>
      <c r="L43" s="16"/>
      <c r="M43" s="21">
        <f>Cyklistika!G20+Cyklistika!F20</f>
        <v>280</v>
      </c>
      <c r="N43" s="16"/>
      <c r="O43" s="16"/>
      <c r="P43" s="16"/>
      <c r="Q43" s="22">
        <f t="shared" si="1"/>
        <v>280</v>
      </c>
      <c r="R43" s="16">
        <f t="shared" si="2"/>
        <v>1</v>
      </c>
    </row>
    <row r="44" spans="1:18" ht="12.75">
      <c r="A44" s="18">
        <v>39</v>
      </c>
      <c r="B44" s="19" t="s">
        <v>136</v>
      </c>
      <c r="C44" s="19" t="s">
        <v>137</v>
      </c>
      <c r="D44" s="19"/>
      <c r="E44" s="16"/>
      <c r="F44" s="16"/>
      <c r="G44" s="16"/>
      <c r="H44" s="16"/>
      <c r="I44" s="16"/>
      <c r="J44" s="16"/>
      <c r="K44" s="16"/>
      <c r="L44" s="16"/>
      <c r="M44" s="21">
        <f>Cyklistika!G21+Cyklistika!F21</f>
        <v>275</v>
      </c>
      <c r="N44" s="16"/>
      <c r="O44" s="16"/>
      <c r="P44" s="16"/>
      <c r="Q44" s="22">
        <f t="shared" si="1"/>
        <v>275</v>
      </c>
      <c r="R44" s="16">
        <f t="shared" si="2"/>
        <v>1</v>
      </c>
    </row>
    <row r="45" spans="1:18" ht="12.75">
      <c r="A45" s="18">
        <v>40</v>
      </c>
      <c r="B45" s="19" t="s">
        <v>138</v>
      </c>
      <c r="C45" s="19" t="s">
        <v>139</v>
      </c>
      <c r="D45" s="19"/>
      <c r="E45" s="16"/>
      <c r="F45" s="16"/>
      <c r="G45" s="16"/>
      <c r="H45" s="16"/>
      <c r="I45" s="16"/>
      <c r="J45" s="16"/>
      <c r="K45" s="16"/>
      <c r="L45" s="16"/>
      <c r="M45" s="21">
        <f>Cyklistika!G25+Cyklistika!F25</f>
        <v>264</v>
      </c>
      <c r="N45" s="16"/>
      <c r="O45" s="16"/>
      <c r="P45" s="16"/>
      <c r="Q45" s="22">
        <f t="shared" si="1"/>
        <v>264</v>
      </c>
      <c r="R45" s="16">
        <f t="shared" si="2"/>
        <v>1</v>
      </c>
    </row>
    <row r="46" spans="1:18" ht="12.75">
      <c r="A46" s="18">
        <v>41</v>
      </c>
      <c r="B46" s="19" t="s">
        <v>41</v>
      </c>
      <c r="C46" s="19" t="s">
        <v>42</v>
      </c>
      <c r="D46" s="19"/>
      <c r="E46" s="16"/>
      <c r="F46" s="16"/>
      <c r="G46" s="16">
        <f>Kuželky!G14</f>
        <v>250</v>
      </c>
      <c r="H46" s="16"/>
      <c r="I46" s="16"/>
      <c r="J46" s="16"/>
      <c r="K46" s="16"/>
      <c r="L46" s="16"/>
      <c r="M46" s="16"/>
      <c r="N46" s="16"/>
      <c r="O46" s="16"/>
      <c r="P46" s="16"/>
      <c r="Q46" s="22">
        <f t="shared" si="1"/>
        <v>250</v>
      </c>
      <c r="R46" s="16">
        <f t="shared" si="2"/>
        <v>1</v>
      </c>
    </row>
    <row r="47" spans="1:18" ht="12.75">
      <c r="A47" s="18">
        <v>42</v>
      </c>
      <c r="B47" s="19" t="s">
        <v>74</v>
      </c>
      <c r="C47" s="19" t="s">
        <v>32</v>
      </c>
      <c r="D47" s="19"/>
      <c r="E47" s="16"/>
      <c r="F47" s="16"/>
      <c r="G47" s="16"/>
      <c r="H47" s="16"/>
      <c r="I47" s="16">
        <f>Rychlobruslení!G14</f>
        <v>250</v>
      </c>
      <c r="J47" s="16"/>
      <c r="K47" s="16"/>
      <c r="L47" s="16"/>
      <c r="M47" s="16"/>
      <c r="N47" s="16"/>
      <c r="O47" s="16"/>
      <c r="P47" s="16"/>
      <c r="Q47" s="22">
        <f t="shared" si="1"/>
        <v>250</v>
      </c>
      <c r="R47" s="16">
        <f t="shared" si="2"/>
        <v>1</v>
      </c>
    </row>
    <row r="48" spans="1:18" ht="12.75">
      <c r="A48" s="18">
        <v>43</v>
      </c>
      <c r="B48" s="19" t="s">
        <v>90</v>
      </c>
      <c r="C48" s="19" t="s">
        <v>91</v>
      </c>
      <c r="D48" s="19"/>
      <c r="E48" s="16"/>
      <c r="F48" s="16"/>
      <c r="G48" s="16"/>
      <c r="H48" s="16"/>
      <c r="I48" s="16"/>
      <c r="J48" s="16">
        <f>'Cykl. časovka'!G14</f>
        <v>250</v>
      </c>
      <c r="K48" s="16"/>
      <c r="L48" s="16"/>
      <c r="M48" s="16"/>
      <c r="N48" s="16"/>
      <c r="O48" s="16"/>
      <c r="P48" s="16"/>
      <c r="Q48" s="22">
        <f t="shared" si="1"/>
        <v>250</v>
      </c>
      <c r="R48" s="16">
        <f t="shared" si="2"/>
        <v>1</v>
      </c>
    </row>
    <row r="49" spans="1:18" ht="12.75">
      <c r="A49" s="18">
        <v>44</v>
      </c>
      <c r="B49" s="19" t="s">
        <v>193</v>
      </c>
      <c r="C49" s="19" t="s">
        <v>42</v>
      </c>
      <c r="D49" s="1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>
        <v>250</v>
      </c>
      <c r="P49" s="16"/>
      <c r="Q49" s="22">
        <f t="shared" si="1"/>
        <v>250</v>
      </c>
      <c r="R49" s="16">
        <f t="shared" si="2"/>
        <v>1</v>
      </c>
    </row>
    <row r="50" spans="1:18" ht="12.75">
      <c r="A50" s="18">
        <v>45</v>
      </c>
      <c r="B50" s="19" t="s">
        <v>208</v>
      </c>
      <c r="C50" s="19" t="s">
        <v>207</v>
      </c>
      <c r="D50" s="19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>
        <v>250</v>
      </c>
      <c r="Q50" s="22">
        <f t="shared" si="1"/>
        <v>250</v>
      </c>
      <c r="R50" s="16">
        <f t="shared" si="2"/>
        <v>1</v>
      </c>
    </row>
    <row r="51" spans="1:18" ht="12.75">
      <c r="A51" s="18">
        <v>46</v>
      </c>
      <c r="B51" s="19" t="s">
        <v>47</v>
      </c>
      <c r="C51" s="19" t="s">
        <v>30</v>
      </c>
      <c r="D51" s="19"/>
      <c r="E51" s="16"/>
      <c r="F51" s="16"/>
      <c r="G51" s="16">
        <f>Kuželky!G17</f>
        <v>95</v>
      </c>
      <c r="H51" s="16"/>
      <c r="I51" s="16"/>
      <c r="J51" s="16">
        <f>'Cykl. časovka'!G42</f>
        <v>34</v>
      </c>
      <c r="K51" s="16"/>
      <c r="L51" s="16"/>
      <c r="M51" s="16"/>
      <c r="N51" s="16">
        <f>Koule!G17</f>
        <v>95</v>
      </c>
      <c r="O51" s="16"/>
      <c r="P51" s="16"/>
      <c r="Q51" s="22">
        <f t="shared" si="1"/>
        <v>224</v>
      </c>
      <c r="R51" s="16">
        <f t="shared" si="2"/>
        <v>3</v>
      </c>
    </row>
    <row r="52" spans="1:18" ht="12.75">
      <c r="A52" s="18">
        <v>47</v>
      </c>
      <c r="B52" s="19" t="s">
        <v>29</v>
      </c>
      <c r="C52" s="19" t="s">
        <v>86</v>
      </c>
      <c r="D52" s="19"/>
      <c r="E52" s="16"/>
      <c r="F52" s="16"/>
      <c r="G52" s="16"/>
      <c r="H52" s="16"/>
      <c r="I52" s="16">
        <f>Rychlobruslení!G29</f>
        <v>56</v>
      </c>
      <c r="J52" s="16">
        <f>'Cykl. časovka'!G46</f>
        <v>30</v>
      </c>
      <c r="K52" s="16"/>
      <c r="L52" s="16"/>
      <c r="M52" s="16"/>
      <c r="N52" s="16">
        <f>Koule!G33</f>
        <v>48</v>
      </c>
      <c r="O52" s="16">
        <v>60</v>
      </c>
      <c r="P52" s="16"/>
      <c r="Q52" s="22">
        <f t="shared" si="1"/>
        <v>194</v>
      </c>
      <c r="R52" s="16">
        <f t="shared" si="2"/>
        <v>4</v>
      </c>
    </row>
    <row r="53" spans="1:18" ht="12.75">
      <c r="A53" s="18">
        <v>48</v>
      </c>
      <c r="B53" s="19" t="s">
        <v>142</v>
      </c>
      <c r="C53" s="19" t="s">
        <v>143</v>
      </c>
      <c r="D53" s="19"/>
      <c r="E53" s="16"/>
      <c r="F53" s="16"/>
      <c r="G53" s="16"/>
      <c r="H53" s="16"/>
      <c r="I53" s="16"/>
      <c r="J53" s="16"/>
      <c r="K53" s="16"/>
      <c r="L53" s="16"/>
      <c r="M53" s="16"/>
      <c r="N53" s="16">
        <f>Koule!G15</f>
        <v>125</v>
      </c>
      <c r="O53" s="16">
        <v>60</v>
      </c>
      <c r="P53" s="16"/>
      <c r="Q53" s="22">
        <f t="shared" si="1"/>
        <v>185</v>
      </c>
      <c r="R53" s="16">
        <f t="shared" si="2"/>
        <v>2</v>
      </c>
    </row>
    <row r="54" spans="1:18" ht="12.75">
      <c r="A54" s="18">
        <v>49</v>
      </c>
      <c r="B54" s="19" t="s">
        <v>98</v>
      </c>
      <c r="C54" s="19" t="s">
        <v>40</v>
      </c>
      <c r="D54" s="19"/>
      <c r="E54" s="16"/>
      <c r="F54" s="16"/>
      <c r="G54" s="16"/>
      <c r="H54" s="16"/>
      <c r="I54" s="16"/>
      <c r="J54" s="16">
        <f>'Cykl. časovka'!G22</f>
        <v>70</v>
      </c>
      <c r="K54" s="16"/>
      <c r="L54" s="16"/>
      <c r="M54" s="16"/>
      <c r="N54" s="16">
        <f>Koule!G16</f>
        <v>100</v>
      </c>
      <c r="O54" s="16"/>
      <c r="P54" s="16"/>
      <c r="Q54" s="22">
        <f t="shared" si="1"/>
        <v>170</v>
      </c>
      <c r="R54" s="16">
        <f t="shared" si="2"/>
        <v>2</v>
      </c>
    </row>
    <row r="55" spans="1:18" ht="12.75">
      <c r="A55" s="18">
        <v>50</v>
      </c>
      <c r="B55" s="19" t="s">
        <v>142</v>
      </c>
      <c r="C55" s="19" t="s">
        <v>146</v>
      </c>
      <c r="D55" s="19" t="s">
        <v>157</v>
      </c>
      <c r="E55" s="16"/>
      <c r="F55" s="16"/>
      <c r="G55" s="16"/>
      <c r="H55" s="16"/>
      <c r="I55" s="16"/>
      <c r="J55" s="16"/>
      <c r="K55" s="16"/>
      <c r="L55" s="16"/>
      <c r="M55" s="16"/>
      <c r="N55" s="16">
        <f>Koule!G22</f>
        <v>70</v>
      </c>
      <c r="O55" s="16">
        <v>90</v>
      </c>
      <c r="P55" s="16"/>
      <c r="Q55" s="22">
        <f t="shared" si="1"/>
        <v>160</v>
      </c>
      <c r="R55" s="16">
        <f t="shared" si="2"/>
        <v>2</v>
      </c>
    </row>
    <row r="56" spans="1:18" ht="12.75">
      <c r="A56" s="18">
        <v>51</v>
      </c>
      <c r="B56" s="19" t="s">
        <v>14</v>
      </c>
      <c r="C56" s="19" t="s">
        <v>61</v>
      </c>
      <c r="D56" s="1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>
        <v>60</v>
      </c>
      <c r="P56" s="16">
        <v>95</v>
      </c>
      <c r="Q56" s="22">
        <f t="shared" si="1"/>
        <v>155</v>
      </c>
      <c r="R56" s="16">
        <f t="shared" si="2"/>
        <v>2</v>
      </c>
    </row>
    <row r="57" spans="1:18" ht="12.75">
      <c r="A57" s="18">
        <v>52</v>
      </c>
      <c r="B57" s="19" t="s">
        <v>27</v>
      </c>
      <c r="C57" s="19" t="s">
        <v>28</v>
      </c>
      <c r="D57" s="19"/>
      <c r="E57" s="16">
        <f>'Stolní tenis'!G15</f>
        <v>125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2">
        <f t="shared" si="1"/>
        <v>125</v>
      </c>
      <c r="R57" s="16">
        <f t="shared" si="2"/>
        <v>1</v>
      </c>
    </row>
    <row r="58" spans="1:18" ht="12.75">
      <c r="A58" s="18">
        <v>53</v>
      </c>
      <c r="B58" s="19" t="s">
        <v>43</v>
      </c>
      <c r="C58" s="19" t="s">
        <v>44</v>
      </c>
      <c r="D58" s="19"/>
      <c r="E58" s="16"/>
      <c r="F58" s="16"/>
      <c r="G58" s="16">
        <f>Kuželky!G15</f>
        <v>125</v>
      </c>
      <c r="H58" s="16"/>
      <c r="I58" s="16"/>
      <c r="J58" s="16"/>
      <c r="K58" s="16"/>
      <c r="L58" s="16"/>
      <c r="M58" s="16"/>
      <c r="N58" s="16"/>
      <c r="O58" s="16"/>
      <c r="P58" s="16"/>
      <c r="Q58" s="22">
        <f t="shared" si="1"/>
        <v>125</v>
      </c>
      <c r="R58" s="16">
        <f t="shared" si="2"/>
        <v>1</v>
      </c>
    </row>
    <row r="59" spans="1:18" ht="12.75">
      <c r="A59" s="18">
        <v>54</v>
      </c>
      <c r="B59" s="19" t="s">
        <v>159</v>
      </c>
      <c r="C59" s="19" t="s">
        <v>15</v>
      </c>
      <c r="D59" s="19"/>
      <c r="E59" s="16"/>
      <c r="F59" s="16"/>
      <c r="G59" s="16"/>
      <c r="H59" s="16"/>
      <c r="I59" s="16"/>
      <c r="J59" s="16">
        <f>'Cykl. časovka'!G45</f>
        <v>31</v>
      </c>
      <c r="K59" s="16"/>
      <c r="L59" s="16"/>
      <c r="M59" s="16"/>
      <c r="N59" s="16"/>
      <c r="O59" s="16"/>
      <c r="P59" s="16">
        <v>85</v>
      </c>
      <c r="Q59" s="22">
        <f t="shared" si="1"/>
        <v>116</v>
      </c>
      <c r="R59" s="16">
        <f t="shared" si="2"/>
        <v>2</v>
      </c>
    </row>
    <row r="60" spans="1:18" ht="12.75">
      <c r="A60" s="18">
        <v>55</v>
      </c>
      <c r="B60" s="19" t="s">
        <v>75</v>
      </c>
      <c r="C60" s="19" t="s">
        <v>76</v>
      </c>
      <c r="D60" s="19"/>
      <c r="E60" s="16"/>
      <c r="F60" s="16"/>
      <c r="G60" s="16"/>
      <c r="H60" s="16"/>
      <c r="I60" s="16">
        <f>Rychlobruslení!G16</f>
        <v>100</v>
      </c>
      <c r="J60" s="16"/>
      <c r="K60" s="16"/>
      <c r="L60" s="16"/>
      <c r="M60" s="16"/>
      <c r="N60" s="16"/>
      <c r="O60" s="16"/>
      <c r="P60" s="16"/>
      <c r="Q60" s="22">
        <f t="shared" si="1"/>
        <v>100</v>
      </c>
      <c r="R60" s="16">
        <f t="shared" si="2"/>
        <v>1</v>
      </c>
    </row>
    <row r="61" spans="1:18" ht="12.75">
      <c r="A61" s="18">
        <v>56</v>
      </c>
      <c r="B61" s="19" t="s">
        <v>94</v>
      </c>
      <c r="C61" s="19" t="s">
        <v>61</v>
      </c>
      <c r="D61" s="19"/>
      <c r="E61" s="16"/>
      <c r="F61" s="16"/>
      <c r="G61" s="16"/>
      <c r="H61" s="16"/>
      <c r="I61" s="16"/>
      <c r="J61" s="16">
        <f>'Cykl. časovka'!G17</f>
        <v>95</v>
      </c>
      <c r="K61" s="16"/>
      <c r="L61" s="16"/>
      <c r="M61" s="16"/>
      <c r="N61" s="16"/>
      <c r="O61" s="16"/>
      <c r="P61" s="16"/>
      <c r="Q61" s="22">
        <f t="shared" si="1"/>
        <v>95</v>
      </c>
      <c r="R61" s="16">
        <f t="shared" si="2"/>
        <v>1</v>
      </c>
    </row>
    <row r="62" spans="1:18" ht="12.75">
      <c r="A62" s="18">
        <v>57</v>
      </c>
      <c r="B62" s="19" t="s">
        <v>48</v>
      </c>
      <c r="C62" s="19" t="s">
        <v>36</v>
      </c>
      <c r="D62" s="19"/>
      <c r="E62" s="16"/>
      <c r="F62" s="16"/>
      <c r="G62" s="16">
        <f>Kuželky!G18</f>
        <v>90</v>
      </c>
      <c r="H62" s="16"/>
      <c r="I62" s="16"/>
      <c r="J62" s="16"/>
      <c r="K62" s="16"/>
      <c r="L62" s="16"/>
      <c r="M62" s="16"/>
      <c r="N62" s="16"/>
      <c r="O62" s="16"/>
      <c r="P62" s="16"/>
      <c r="Q62" s="22">
        <f t="shared" si="1"/>
        <v>90</v>
      </c>
      <c r="R62" s="16">
        <f t="shared" si="2"/>
        <v>1</v>
      </c>
    </row>
    <row r="63" spans="1:18" ht="12.75">
      <c r="A63" s="18">
        <v>58</v>
      </c>
      <c r="B63" s="19" t="s">
        <v>95</v>
      </c>
      <c r="C63" s="19" t="s">
        <v>38</v>
      </c>
      <c r="D63" s="19"/>
      <c r="E63" s="16"/>
      <c r="F63" s="16"/>
      <c r="G63" s="16"/>
      <c r="H63" s="16"/>
      <c r="I63" s="16"/>
      <c r="J63" s="16">
        <f>'Cykl. časovka'!G18</f>
        <v>90</v>
      </c>
      <c r="K63" s="16"/>
      <c r="L63" s="16"/>
      <c r="M63" s="16"/>
      <c r="N63" s="16"/>
      <c r="O63" s="16"/>
      <c r="P63" s="16"/>
      <c r="Q63" s="22">
        <f t="shared" si="1"/>
        <v>90</v>
      </c>
      <c r="R63" s="16">
        <f t="shared" si="2"/>
        <v>1</v>
      </c>
    </row>
    <row r="64" spans="1:18" ht="12.75">
      <c r="A64" s="18">
        <v>59</v>
      </c>
      <c r="B64" s="19" t="s">
        <v>194</v>
      </c>
      <c r="C64" s="19" t="s">
        <v>195</v>
      </c>
      <c r="D64" s="1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v>90</v>
      </c>
      <c r="P64" s="16"/>
      <c r="Q64" s="22">
        <f t="shared" si="1"/>
        <v>90</v>
      </c>
      <c r="R64" s="16">
        <f t="shared" si="2"/>
        <v>1</v>
      </c>
    </row>
    <row r="65" spans="1:18" ht="12.75">
      <c r="A65" s="18">
        <v>60</v>
      </c>
      <c r="B65" s="19" t="s">
        <v>74</v>
      </c>
      <c r="C65" s="19" t="s">
        <v>38</v>
      </c>
      <c r="D65" s="19"/>
      <c r="E65" s="16"/>
      <c r="F65" s="16"/>
      <c r="G65" s="16"/>
      <c r="H65" s="16"/>
      <c r="I65" s="16">
        <f>Rychlobruslení!G19</f>
        <v>85</v>
      </c>
      <c r="J65" s="16"/>
      <c r="K65" s="16"/>
      <c r="L65" s="16"/>
      <c r="M65" s="16"/>
      <c r="N65" s="16"/>
      <c r="O65" s="16"/>
      <c r="P65" s="16"/>
      <c r="Q65" s="22">
        <f t="shared" si="1"/>
        <v>85</v>
      </c>
      <c r="R65" s="16">
        <f t="shared" si="2"/>
        <v>1</v>
      </c>
    </row>
    <row r="66" spans="1:18" ht="12.75">
      <c r="A66" s="18">
        <v>61</v>
      </c>
      <c r="B66" s="19" t="s">
        <v>96</v>
      </c>
      <c r="C66" s="19" t="s">
        <v>46</v>
      </c>
      <c r="D66" s="19"/>
      <c r="E66" s="16"/>
      <c r="F66" s="16"/>
      <c r="G66" s="16"/>
      <c r="H66" s="16"/>
      <c r="I66" s="16"/>
      <c r="J66" s="16">
        <f>'Cykl. časovka'!G19</f>
        <v>85</v>
      </c>
      <c r="K66" s="16"/>
      <c r="L66" s="16"/>
      <c r="M66" s="16"/>
      <c r="N66" s="16"/>
      <c r="O66" s="16"/>
      <c r="P66" s="16"/>
      <c r="Q66" s="22">
        <f t="shared" si="1"/>
        <v>85</v>
      </c>
      <c r="R66" s="16">
        <f t="shared" si="2"/>
        <v>1</v>
      </c>
    </row>
    <row r="67" spans="1:18" ht="12.75">
      <c r="A67" s="18">
        <v>62</v>
      </c>
      <c r="B67" s="19" t="s">
        <v>94</v>
      </c>
      <c r="C67" s="19" t="s">
        <v>46</v>
      </c>
      <c r="D67" s="19"/>
      <c r="E67" s="16"/>
      <c r="F67" s="16"/>
      <c r="G67" s="16"/>
      <c r="H67" s="16"/>
      <c r="I67" s="16"/>
      <c r="J67" s="16">
        <f>'Cykl. časovka'!G20</f>
        <v>80</v>
      </c>
      <c r="K67" s="16"/>
      <c r="L67" s="16"/>
      <c r="M67" s="16"/>
      <c r="N67" s="16"/>
      <c r="O67" s="16"/>
      <c r="P67" s="16"/>
      <c r="Q67" s="22">
        <f t="shared" si="1"/>
        <v>80</v>
      </c>
      <c r="R67" s="16">
        <f t="shared" si="2"/>
        <v>1</v>
      </c>
    </row>
    <row r="68" spans="1:18" ht="12.75">
      <c r="A68" s="18">
        <v>63</v>
      </c>
      <c r="B68" s="19" t="s">
        <v>156</v>
      </c>
      <c r="C68" s="19" t="s">
        <v>79</v>
      </c>
      <c r="D68" s="19"/>
      <c r="E68" s="16"/>
      <c r="F68" s="16"/>
      <c r="G68" s="16"/>
      <c r="H68" s="16"/>
      <c r="I68" s="16">
        <f>Rychlobruslení!G21</f>
        <v>75</v>
      </c>
      <c r="J68" s="16"/>
      <c r="K68" s="16"/>
      <c r="L68" s="16"/>
      <c r="M68" s="16"/>
      <c r="N68" s="16"/>
      <c r="O68" s="16"/>
      <c r="P68" s="16"/>
      <c r="Q68" s="22">
        <f t="shared" si="1"/>
        <v>75</v>
      </c>
      <c r="R68" s="16">
        <f t="shared" si="2"/>
        <v>1</v>
      </c>
    </row>
    <row r="69" spans="1:18" ht="12.75">
      <c r="A69" s="18">
        <v>64</v>
      </c>
      <c r="B69" s="19" t="s">
        <v>144</v>
      </c>
      <c r="C69" s="19" t="s">
        <v>145</v>
      </c>
      <c r="D69" s="19"/>
      <c r="E69" s="16"/>
      <c r="F69" s="16"/>
      <c r="G69" s="16"/>
      <c r="H69" s="16"/>
      <c r="I69" s="16"/>
      <c r="J69" s="16"/>
      <c r="K69" s="16"/>
      <c r="L69" s="16"/>
      <c r="M69" s="16"/>
      <c r="N69" s="16">
        <f>Koule!G21</f>
        <v>75</v>
      </c>
      <c r="O69" s="16"/>
      <c r="P69" s="16"/>
      <c r="Q69" s="22">
        <f t="shared" si="1"/>
        <v>75</v>
      </c>
      <c r="R69" s="16">
        <f t="shared" si="2"/>
        <v>1</v>
      </c>
    </row>
    <row r="70" spans="1:18" ht="12.75">
      <c r="A70" s="18">
        <v>65</v>
      </c>
      <c r="B70" s="19" t="s">
        <v>196</v>
      </c>
      <c r="C70" s="19" t="s">
        <v>197</v>
      </c>
      <c r="D70" s="1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>
        <v>66</v>
      </c>
      <c r="P70" s="16"/>
      <c r="Q70" s="22">
        <f t="shared" si="1"/>
        <v>66</v>
      </c>
      <c r="R70" s="16">
        <f t="shared" si="2"/>
        <v>1</v>
      </c>
    </row>
    <row r="71" spans="1:18" ht="12.75">
      <c r="A71" s="18">
        <v>66</v>
      </c>
      <c r="B71" s="19" t="s">
        <v>196</v>
      </c>
      <c r="C71" s="19" t="s">
        <v>198</v>
      </c>
      <c r="D71" s="1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>
        <v>66</v>
      </c>
      <c r="P71" s="16"/>
      <c r="Q71" s="22">
        <f aca="true" t="shared" si="3" ref="Q71:Q85">SUM(E71:P71)</f>
        <v>66</v>
      </c>
      <c r="R71" s="16">
        <f aca="true" t="shared" si="4" ref="R71:R85">COUNTA(E71:P71)</f>
        <v>1</v>
      </c>
    </row>
    <row r="72" spans="1:18" ht="12.75">
      <c r="A72" s="18">
        <v>67</v>
      </c>
      <c r="B72" s="19" t="s">
        <v>158</v>
      </c>
      <c r="C72" s="19" t="s">
        <v>100</v>
      </c>
      <c r="D72" s="19"/>
      <c r="E72" s="16"/>
      <c r="F72" s="16"/>
      <c r="G72" s="16"/>
      <c r="H72" s="16"/>
      <c r="I72" s="16"/>
      <c r="J72" s="16">
        <f>'Cykl. časovka'!G25</f>
        <v>64</v>
      </c>
      <c r="K72" s="16"/>
      <c r="L72" s="16"/>
      <c r="M72" s="16"/>
      <c r="N72" s="16"/>
      <c r="O72" s="16"/>
      <c r="P72" s="16"/>
      <c r="Q72" s="22">
        <f t="shared" si="3"/>
        <v>64</v>
      </c>
      <c r="R72" s="16">
        <f t="shared" si="4"/>
        <v>1</v>
      </c>
    </row>
    <row r="73" spans="1:18" ht="12.75">
      <c r="A73" s="18">
        <v>68</v>
      </c>
      <c r="B73" s="19" t="s">
        <v>159</v>
      </c>
      <c r="C73" s="19" t="s">
        <v>81</v>
      </c>
      <c r="D73" s="19"/>
      <c r="E73" s="16"/>
      <c r="F73" s="16"/>
      <c r="G73" s="16"/>
      <c r="H73" s="16"/>
      <c r="I73" s="16">
        <f>Rychlobruslení!G26</f>
        <v>62</v>
      </c>
      <c r="J73" s="16"/>
      <c r="K73" s="16"/>
      <c r="L73" s="16"/>
      <c r="M73" s="16"/>
      <c r="N73" s="16"/>
      <c r="O73" s="16"/>
      <c r="P73" s="16"/>
      <c r="Q73" s="22">
        <f t="shared" si="3"/>
        <v>62</v>
      </c>
      <c r="R73" s="16">
        <f t="shared" si="4"/>
        <v>1</v>
      </c>
    </row>
    <row r="74" spans="1:18" ht="12.75">
      <c r="A74" s="18">
        <v>69</v>
      </c>
      <c r="B74" s="19" t="s">
        <v>101</v>
      </c>
      <c r="C74" s="19" t="s">
        <v>19</v>
      </c>
      <c r="D74" s="19"/>
      <c r="E74" s="16"/>
      <c r="F74" s="16"/>
      <c r="G74" s="16"/>
      <c r="H74" s="16"/>
      <c r="I74" s="16"/>
      <c r="J74" s="16">
        <f>'Cykl. časovka'!G26</f>
        <v>62</v>
      </c>
      <c r="K74" s="16"/>
      <c r="L74" s="16"/>
      <c r="M74" s="16"/>
      <c r="N74" s="16"/>
      <c r="O74" s="16"/>
      <c r="P74" s="16"/>
      <c r="Q74" s="22">
        <f t="shared" si="3"/>
        <v>62</v>
      </c>
      <c r="R74" s="16">
        <f t="shared" si="4"/>
        <v>1</v>
      </c>
    </row>
    <row r="75" spans="1:18" ht="12.75">
      <c r="A75" s="18">
        <v>70</v>
      </c>
      <c r="B75" s="19" t="s">
        <v>82</v>
      </c>
      <c r="C75" s="19" t="s">
        <v>83</v>
      </c>
      <c r="D75" s="19"/>
      <c r="E75" s="16"/>
      <c r="F75" s="16"/>
      <c r="G75" s="16"/>
      <c r="H75" s="16"/>
      <c r="I75" s="16">
        <f>Rychlobruslení!G27</f>
        <v>60</v>
      </c>
      <c r="J75" s="16"/>
      <c r="K75" s="16"/>
      <c r="L75" s="16"/>
      <c r="M75" s="16"/>
      <c r="N75" s="16"/>
      <c r="O75" s="16"/>
      <c r="P75" s="16"/>
      <c r="Q75" s="22">
        <f t="shared" si="3"/>
        <v>60</v>
      </c>
      <c r="R75" s="16">
        <f t="shared" si="4"/>
        <v>1</v>
      </c>
    </row>
    <row r="76" spans="1:18" ht="12.75">
      <c r="A76" s="18">
        <v>71</v>
      </c>
      <c r="B76" s="19" t="s">
        <v>102</v>
      </c>
      <c r="C76" s="19" t="s">
        <v>50</v>
      </c>
      <c r="D76" s="19"/>
      <c r="E76" s="16"/>
      <c r="F76" s="16"/>
      <c r="G76" s="16"/>
      <c r="H76" s="16"/>
      <c r="I76" s="16"/>
      <c r="J76" s="16">
        <f>'Cykl. časovka'!G27</f>
        <v>60</v>
      </c>
      <c r="K76" s="16"/>
      <c r="L76" s="16"/>
      <c r="M76" s="16"/>
      <c r="N76" s="16"/>
      <c r="O76" s="16"/>
      <c r="P76" s="16"/>
      <c r="Q76" s="22">
        <f t="shared" si="3"/>
        <v>60</v>
      </c>
      <c r="R76" s="16">
        <f t="shared" si="4"/>
        <v>1</v>
      </c>
    </row>
    <row r="77" spans="1:18" ht="12.75">
      <c r="A77" s="18">
        <v>72</v>
      </c>
      <c r="B77" s="19" t="s">
        <v>147</v>
      </c>
      <c r="C77" s="19" t="s">
        <v>148</v>
      </c>
      <c r="D77" s="19"/>
      <c r="E77" s="16"/>
      <c r="F77" s="16"/>
      <c r="G77" s="16"/>
      <c r="H77" s="16"/>
      <c r="I77" s="16"/>
      <c r="J77" s="16"/>
      <c r="K77" s="16"/>
      <c r="L77" s="16"/>
      <c r="M77" s="16"/>
      <c r="N77" s="16">
        <f>Koule!G27</f>
        <v>60</v>
      </c>
      <c r="O77" s="16"/>
      <c r="P77" s="16"/>
      <c r="Q77" s="22">
        <f t="shared" si="3"/>
        <v>60</v>
      </c>
      <c r="R77" s="16">
        <f t="shared" si="4"/>
        <v>1</v>
      </c>
    </row>
    <row r="78" spans="1:18" ht="12.75">
      <c r="A78" s="18">
        <v>73</v>
      </c>
      <c r="B78" s="19" t="s">
        <v>84</v>
      </c>
      <c r="C78" s="19" t="s">
        <v>85</v>
      </c>
      <c r="D78" s="19"/>
      <c r="E78" s="16"/>
      <c r="F78" s="16"/>
      <c r="G78" s="16"/>
      <c r="H78" s="16"/>
      <c r="I78" s="16">
        <f>Rychlobruslení!G28</f>
        <v>58</v>
      </c>
      <c r="J78" s="16"/>
      <c r="K78" s="16"/>
      <c r="L78" s="16"/>
      <c r="M78" s="16"/>
      <c r="N78" s="16"/>
      <c r="O78" s="16"/>
      <c r="P78" s="16"/>
      <c r="Q78" s="22">
        <f t="shared" si="3"/>
        <v>58</v>
      </c>
      <c r="R78" s="16">
        <f t="shared" si="4"/>
        <v>1</v>
      </c>
    </row>
    <row r="79" spans="1:18" ht="12.75">
      <c r="A79" s="18">
        <v>74</v>
      </c>
      <c r="B79" s="19" t="s">
        <v>103</v>
      </c>
      <c r="C79" s="19" t="s">
        <v>104</v>
      </c>
      <c r="D79" s="19"/>
      <c r="E79" s="16"/>
      <c r="F79" s="16"/>
      <c r="G79" s="16"/>
      <c r="H79" s="16"/>
      <c r="I79" s="16"/>
      <c r="J79" s="16">
        <f>'Cykl. časovka'!G28</f>
        <v>58</v>
      </c>
      <c r="K79" s="16"/>
      <c r="L79" s="16"/>
      <c r="M79" s="16"/>
      <c r="N79" s="16"/>
      <c r="O79" s="16"/>
      <c r="P79" s="16"/>
      <c r="Q79" s="22">
        <f t="shared" si="3"/>
        <v>58</v>
      </c>
      <c r="R79" s="16">
        <f t="shared" si="4"/>
        <v>1</v>
      </c>
    </row>
    <row r="80" spans="1:18" ht="12.75">
      <c r="A80" s="18">
        <v>75</v>
      </c>
      <c r="B80" s="19" t="s">
        <v>149</v>
      </c>
      <c r="C80" s="19" t="s">
        <v>118</v>
      </c>
      <c r="D80" s="19"/>
      <c r="E80" s="16"/>
      <c r="F80" s="16"/>
      <c r="G80" s="16"/>
      <c r="H80" s="16"/>
      <c r="I80" s="16"/>
      <c r="J80" s="16"/>
      <c r="K80" s="16"/>
      <c r="L80" s="16"/>
      <c r="M80" s="16"/>
      <c r="N80" s="16">
        <f>Koule!G28</f>
        <v>58</v>
      </c>
      <c r="O80" s="16"/>
      <c r="P80" s="16"/>
      <c r="Q80" s="22">
        <f t="shared" si="3"/>
        <v>58</v>
      </c>
      <c r="R80" s="16">
        <f t="shared" si="4"/>
        <v>1</v>
      </c>
    </row>
    <row r="81" spans="1:18" ht="12.75">
      <c r="A81" s="18">
        <v>76</v>
      </c>
      <c r="B81" s="19" t="s">
        <v>105</v>
      </c>
      <c r="C81" s="19" t="s">
        <v>106</v>
      </c>
      <c r="D81" s="19"/>
      <c r="E81" s="16"/>
      <c r="F81" s="16"/>
      <c r="G81" s="16"/>
      <c r="H81" s="16"/>
      <c r="I81" s="16"/>
      <c r="J81" s="16">
        <f>'Cykl. časovka'!G29</f>
        <v>56</v>
      </c>
      <c r="K81" s="16"/>
      <c r="L81" s="16"/>
      <c r="M81" s="16"/>
      <c r="N81" s="16"/>
      <c r="O81" s="16"/>
      <c r="P81" s="16"/>
      <c r="Q81" s="22">
        <f t="shared" si="3"/>
        <v>56</v>
      </c>
      <c r="R81" s="16">
        <f t="shared" si="4"/>
        <v>1</v>
      </c>
    </row>
    <row r="82" spans="1:18" ht="12.75">
      <c r="A82" s="18">
        <v>77</v>
      </c>
      <c r="B82" s="19" t="s">
        <v>107</v>
      </c>
      <c r="C82" s="19" t="s">
        <v>108</v>
      </c>
      <c r="D82" s="19"/>
      <c r="E82" s="16"/>
      <c r="F82" s="16"/>
      <c r="G82" s="16"/>
      <c r="H82" s="16"/>
      <c r="I82" s="16"/>
      <c r="J82" s="16">
        <f>'Cykl. časovka'!G31</f>
        <v>52</v>
      </c>
      <c r="K82" s="16"/>
      <c r="L82" s="16"/>
      <c r="M82" s="16"/>
      <c r="N82" s="16"/>
      <c r="O82" s="16"/>
      <c r="P82" s="16"/>
      <c r="Q82" s="22">
        <f t="shared" si="3"/>
        <v>52</v>
      </c>
      <c r="R82" s="16">
        <f t="shared" si="4"/>
        <v>1</v>
      </c>
    </row>
    <row r="83" spans="1:18" ht="12.75">
      <c r="A83" s="18">
        <v>78</v>
      </c>
      <c r="B83" s="19" t="s">
        <v>109</v>
      </c>
      <c r="C83" s="19" t="s">
        <v>110</v>
      </c>
      <c r="D83" s="19"/>
      <c r="E83" s="16"/>
      <c r="F83" s="16"/>
      <c r="G83" s="16"/>
      <c r="H83" s="16"/>
      <c r="I83" s="16"/>
      <c r="J83" s="16">
        <f>'Cykl. časovka'!G33</f>
        <v>48</v>
      </c>
      <c r="K83" s="16"/>
      <c r="L83" s="16"/>
      <c r="M83" s="16"/>
      <c r="N83" s="16"/>
      <c r="O83" s="16"/>
      <c r="P83" s="16"/>
      <c r="Q83" s="22">
        <f t="shared" si="3"/>
        <v>48</v>
      </c>
      <c r="R83" s="16">
        <f t="shared" si="4"/>
        <v>1</v>
      </c>
    </row>
    <row r="84" spans="1:18" ht="12.75">
      <c r="A84" s="18">
        <v>79</v>
      </c>
      <c r="B84" s="19" t="s">
        <v>111</v>
      </c>
      <c r="C84" s="19" t="s">
        <v>112</v>
      </c>
      <c r="D84" s="19" t="s">
        <v>113</v>
      </c>
      <c r="E84" s="16"/>
      <c r="F84" s="16"/>
      <c r="G84" s="16"/>
      <c r="H84" s="16"/>
      <c r="I84" s="16"/>
      <c r="J84" s="16">
        <f>'Cykl. časovka'!G34</f>
        <v>46</v>
      </c>
      <c r="K84" s="16"/>
      <c r="L84" s="16"/>
      <c r="M84" s="16"/>
      <c r="N84" s="16"/>
      <c r="O84" s="16"/>
      <c r="P84" s="16"/>
      <c r="Q84" s="22">
        <f t="shared" si="3"/>
        <v>46</v>
      </c>
      <c r="R84" s="16">
        <f t="shared" si="4"/>
        <v>1</v>
      </c>
    </row>
    <row r="85" spans="1:18" ht="12.75">
      <c r="A85" s="18">
        <v>80</v>
      </c>
      <c r="B85" s="19" t="s">
        <v>114</v>
      </c>
      <c r="C85" s="19" t="s">
        <v>76</v>
      </c>
      <c r="D85" s="19"/>
      <c r="E85" s="16"/>
      <c r="F85" s="16"/>
      <c r="G85" s="16"/>
      <c r="H85" s="16"/>
      <c r="I85" s="16"/>
      <c r="J85" s="16">
        <f>'Cykl. časovka'!G43</f>
        <v>33</v>
      </c>
      <c r="K85" s="16"/>
      <c r="L85" s="16"/>
      <c r="M85" s="16"/>
      <c r="N85" s="16"/>
      <c r="O85" s="16"/>
      <c r="P85" s="16"/>
      <c r="Q85" s="22">
        <f t="shared" si="3"/>
        <v>33</v>
      </c>
      <c r="R85" s="16">
        <f t="shared" si="4"/>
        <v>1</v>
      </c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Q3:Q5"/>
    <mergeCell ref="A4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2.625" style="0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8" t="s">
        <v>179</v>
      </c>
      <c r="B1" s="58"/>
      <c r="C1" s="58"/>
      <c r="D1" s="58"/>
      <c r="E1" s="58"/>
      <c r="F1" s="58"/>
      <c r="G1" s="58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36653</v>
      </c>
    </row>
    <row r="5" spans="1:3" ht="12.75">
      <c r="A5" s="51" t="s">
        <v>3</v>
      </c>
      <c r="B5" s="51"/>
      <c r="C5" s="5">
        <v>36653</v>
      </c>
    </row>
    <row r="6" spans="1:6" ht="12.75">
      <c r="A6" s="51" t="s">
        <v>4</v>
      </c>
      <c r="B6" s="51"/>
      <c r="C6" s="52" t="s">
        <v>71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18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167</v>
      </c>
      <c r="F11" s="11"/>
      <c r="G11" s="11" t="s">
        <v>26</v>
      </c>
    </row>
    <row r="12" spans="1:7" ht="12.75">
      <c r="A12" s="18">
        <v>1</v>
      </c>
      <c r="B12" s="19" t="s">
        <v>72</v>
      </c>
      <c r="C12" s="19" t="s">
        <v>73</v>
      </c>
      <c r="D12" s="19"/>
      <c r="E12" s="28">
        <v>0.0025810185185185185</v>
      </c>
      <c r="F12" s="21"/>
      <c r="G12" s="24">
        <v>800</v>
      </c>
    </row>
    <row r="13" spans="1:7" ht="12.75">
      <c r="A13" s="18">
        <v>2</v>
      </c>
      <c r="B13" s="19" t="s">
        <v>60</v>
      </c>
      <c r="C13" s="19" t="s">
        <v>61</v>
      </c>
      <c r="D13" s="19"/>
      <c r="E13" s="28">
        <v>0.0026967592592592594</v>
      </c>
      <c r="F13" s="21"/>
      <c r="G13" s="24">
        <v>500</v>
      </c>
    </row>
    <row r="14" spans="1:7" ht="12.75">
      <c r="A14" s="18">
        <v>3</v>
      </c>
      <c r="B14" s="19" t="s">
        <v>74</v>
      </c>
      <c r="C14" s="19" t="s">
        <v>32</v>
      </c>
      <c r="D14" s="19"/>
      <c r="E14" s="28">
        <v>0.0027662037037037034</v>
      </c>
      <c r="F14" s="21"/>
      <c r="G14" s="24">
        <v>250</v>
      </c>
    </row>
    <row r="15" spans="1:7" ht="12.75">
      <c r="A15" s="18">
        <v>4</v>
      </c>
      <c r="B15" s="19" t="s">
        <v>64</v>
      </c>
      <c r="C15" s="19" t="s">
        <v>65</v>
      </c>
      <c r="D15" s="19"/>
      <c r="E15" s="28">
        <v>0.0029282407407407412</v>
      </c>
      <c r="F15" s="21"/>
      <c r="G15" s="24">
        <v>125</v>
      </c>
    </row>
    <row r="16" spans="1:7" ht="12.75">
      <c r="A16" s="18">
        <v>5</v>
      </c>
      <c r="B16" s="19" t="s">
        <v>75</v>
      </c>
      <c r="C16" s="19" t="s">
        <v>76</v>
      </c>
      <c r="D16" s="19"/>
      <c r="E16" s="28">
        <v>0.002962962962962963</v>
      </c>
      <c r="F16" s="21"/>
      <c r="G16" s="24">
        <v>100</v>
      </c>
    </row>
    <row r="17" spans="1:7" ht="12.75">
      <c r="A17" s="18">
        <v>6</v>
      </c>
      <c r="B17" s="19" t="s">
        <v>55</v>
      </c>
      <c r="C17" s="19" t="s">
        <v>36</v>
      </c>
      <c r="D17" s="19" t="s">
        <v>53</v>
      </c>
      <c r="E17" s="28">
        <v>0.003101851851851852</v>
      </c>
      <c r="F17" s="21"/>
      <c r="G17" s="24">
        <v>95</v>
      </c>
    </row>
    <row r="18" spans="1:7" ht="12.75">
      <c r="A18" s="18">
        <v>7</v>
      </c>
      <c r="B18" s="19" t="s">
        <v>77</v>
      </c>
      <c r="C18" s="19" t="s">
        <v>30</v>
      </c>
      <c r="D18" s="19"/>
      <c r="E18" s="28">
        <v>0.0031134259259259257</v>
      </c>
      <c r="F18" s="21"/>
      <c r="G18" s="24">
        <v>90</v>
      </c>
    </row>
    <row r="19" spans="1:7" ht="12.75">
      <c r="A19" s="18">
        <v>8</v>
      </c>
      <c r="B19" s="19" t="s">
        <v>74</v>
      </c>
      <c r="C19" s="19" t="s">
        <v>38</v>
      </c>
      <c r="D19" s="19"/>
      <c r="E19" s="28">
        <v>0.003159722222222222</v>
      </c>
      <c r="F19" s="21"/>
      <c r="G19" s="24">
        <v>85</v>
      </c>
    </row>
    <row r="20" spans="1:7" ht="12.75">
      <c r="A20" s="18">
        <v>9</v>
      </c>
      <c r="B20" s="19" t="s">
        <v>60</v>
      </c>
      <c r="C20" s="19" t="s">
        <v>38</v>
      </c>
      <c r="D20" s="19"/>
      <c r="E20" s="28">
        <v>0.003194444444444444</v>
      </c>
      <c r="F20" s="21"/>
      <c r="G20" s="24">
        <v>80</v>
      </c>
    </row>
    <row r="21" spans="1:7" ht="12.75">
      <c r="A21" s="18">
        <v>10</v>
      </c>
      <c r="B21" s="19" t="s">
        <v>78</v>
      </c>
      <c r="C21" s="19" t="s">
        <v>79</v>
      </c>
      <c r="D21" s="19"/>
      <c r="E21" s="28">
        <v>0.00337962962962963</v>
      </c>
      <c r="F21" s="21"/>
      <c r="G21" s="24">
        <v>75</v>
      </c>
    </row>
    <row r="22" spans="1:7" ht="12.75">
      <c r="A22" s="18">
        <v>11</v>
      </c>
      <c r="B22" s="19" t="s">
        <v>59</v>
      </c>
      <c r="C22" s="19" t="s">
        <v>46</v>
      </c>
      <c r="D22" s="19"/>
      <c r="E22" s="28">
        <v>0.003425925925925926</v>
      </c>
      <c r="F22" s="21"/>
      <c r="G22" s="24">
        <v>70</v>
      </c>
    </row>
    <row r="23" spans="1:7" ht="12.75">
      <c r="A23" s="18">
        <v>12</v>
      </c>
      <c r="B23" s="19" t="s">
        <v>68</v>
      </c>
      <c r="C23" s="19" t="s">
        <v>19</v>
      </c>
      <c r="D23" s="19"/>
      <c r="E23" s="28">
        <v>0.0034490740740740745</v>
      </c>
      <c r="F23" s="21"/>
      <c r="G23" s="24">
        <v>68</v>
      </c>
    </row>
    <row r="24" spans="1:7" ht="12.75">
      <c r="A24" s="18">
        <v>13</v>
      </c>
      <c r="B24" s="19" t="s">
        <v>29</v>
      </c>
      <c r="C24" s="19" t="s">
        <v>30</v>
      </c>
      <c r="D24" s="19"/>
      <c r="E24" s="28">
        <v>0.003472222222222222</v>
      </c>
      <c r="F24" s="21"/>
      <c r="G24" s="24">
        <v>66</v>
      </c>
    </row>
    <row r="25" spans="1:7" ht="12.75">
      <c r="A25" s="18">
        <v>14</v>
      </c>
      <c r="B25" s="19" t="s">
        <v>58</v>
      </c>
      <c r="C25" s="19" t="s">
        <v>30</v>
      </c>
      <c r="D25" s="19"/>
      <c r="E25" s="28">
        <v>0.003483796296296296</v>
      </c>
      <c r="F25" s="21"/>
      <c r="G25" s="24">
        <v>64</v>
      </c>
    </row>
    <row r="26" spans="1:7" ht="12.75">
      <c r="A26" s="18">
        <v>15</v>
      </c>
      <c r="B26" s="19" t="s">
        <v>80</v>
      </c>
      <c r="C26" s="19" t="s">
        <v>81</v>
      </c>
      <c r="D26" s="19"/>
      <c r="E26" s="28">
        <v>0.0035532407407407405</v>
      </c>
      <c r="F26" s="21"/>
      <c r="G26" s="24">
        <v>62</v>
      </c>
    </row>
    <row r="27" spans="1:7" ht="12.75">
      <c r="A27" s="18">
        <v>16</v>
      </c>
      <c r="B27" s="19" t="s">
        <v>82</v>
      </c>
      <c r="C27" s="19" t="s">
        <v>83</v>
      </c>
      <c r="D27" s="19"/>
      <c r="E27" s="28">
        <v>0.0035648148148148154</v>
      </c>
      <c r="F27" s="21"/>
      <c r="G27" s="24">
        <v>60</v>
      </c>
    </row>
    <row r="28" spans="1:7" ht="12.75">
      <c r="A28" s="18">
        <v>17</v>
      </c>
      <c r="B28" s="19" t="s">
        <v>84</v>
      </c>
      <c r="C28" s="19" t="s">
        <v>85</v>
      </c>
      <c r="D28" s="19"/>
      <c r="E28" s="28">
        <v>0.003981481481481482</v>
      </c>
      <c r="F28" s="19"/>
      <c r="G28" s="24">
        <v>58</v>
      </c>
    </row>
    <row r="29" spans="1:7" ht="12.75">
      <c r="A29" s="18">
        <v>18</v>
      </c>
      <c r="B29" s="19" t="s">
        <v>29</v>
      </c>
      <c r="C29" s="19" t="s">
        <v>86</v>
      </c>
      <c r="D29" s="19"/>
      <c r="E29" s="28">
        <v>0.004618055555555556</v>
      </c>
      <c r="F29" s="19"/>
      <c r="G29" s="24">
        <v>56</v>
      </c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</sheetData>
  <mergeCells count="9">
    <mergeCell ref="H1:I1"/>
    <mergeCell ref="A3:B3"/>
    <mergeCell ref="A4:B4"/>
    <mergeCell ref="A5:B5"/>
    <mergeCell ref="A1:G1"/>
    <mergeCell ref="A9:G9"/>
    <mergeCell ref="A6:B6"/>
    <mergeCell ref="A7:B7"/>
    <mergeCell ref="C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180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55</v>
      </c>
      <c r="C6" s="19" t="s">
        <v>36</v>
      </c>
      <c r="D6" s="19" t="s">
        <v>53</v>
      </c>
      <c r="E6" s="20"/>
      <c r="F6" s="16">
        <f>'Běh na lyžích'!G12</f>
        <v>800</v>
      </c>
      <c r="G6" s="16">
        <f>Kuželky!G25</f>
        <v>64</v>
      </c>
      <c r="H6" s="21">
        <f>Cross!G13+Cross!F13</f>
        <v>700</v>
      </c>
      <c r="I6" s="16">
        <f>Rychlobruslení!G17</f>
        <v>95</v>
      </c>
      <c r="J6" s="16"/>
      <c r="K6" s="16"/>
      <c r="L6" s="21"/>
      <c r="M6" s="21"/>
      <c r="N6" s="16"/>
      <c r="O6" s="16"/>
      <c r="P6" s="16"/>
      <c r="Q6" s="22">
        <f aca="true" t="shared" si="1" ref="Q6:Q37">SUM(E6:P6)</f>
        <v>1659</v>
      </c>
      <c r="R6" s="16">
        <f aca="true" t="shared" si="2" ref="R6:R37">COUNTA(E6:P6)</f>
        <v>4</v>
      </c>
    </row>
    <row r="7" spans="1:18" ht="12.75">
      <c r="A7" s="18">
        <v>2</v>
      </c>
      <c r="B7" s="19" t="s">
        <v>16</v>
      </c>
      <c r="C7" s="19" t="s">
        <v>17</v>
      </c>
      <c r="D7" s="19"/>
      <c r="E7" s="16">
        <f>'Stolní tenis'!G13</f>
        <v>500</v>
      </c>
      <c r="F7" s="16">
        <f>'Běh na lyžích'!G13</f>
        <v>500</v>
      </c>
      <c r="G7" s="16"/>
      <c r="H7" s="21">
        <f>Cross!G26+Cross!F26</f>
        <v>262</v>
      </c>
      <c r="I7" s="16"/>
      <c r="J7" s="16"/>
      <c r="K7" s="16"/>
      <c r="L7" s="16"/>
      <c r="M7" s="16"/>
      <c r="N7" s="16"/>
      <c r="O7" s="16"/>
      <c r="P7" s="16"/>
      <c r="Q7" s="22">
        <f t="shared" si="1"/>
        <v>1262</v>
      </c>
      <c r="R7" s="16">
        <f t="shared" si="2"/>
        <v>3</v>
      </c>
    </row>
    <row r="8" spans="1:18" ht="12.75">
      <c r="A8" s="18">
        <v>3</v>
      </c>
      <c r="B8" s="19" t="s">
        <v>58</v>
      </c>
      <c r="C8" s="19" t="s">
        <v>30</v>
      </c>
      <c r="D8" s="19"/>
      <c r="E8" s="16"/>
      <c r="F8" s="16"/>
      <c r="G8" s="16"/>
      <c r="H8" s="21">
        <f>Cross!G12+Cross!F12</f>
        <v>1000</v>
      </c>
      <c r="I8" s="16">
        <f>Rychlobruslení!G25</f>
        <v>64</v>
      </c>
      <c r="J8" s="16"/>
      <c r="K8" s="16"/>
      <c r="L8" s="16"/>
      <c r="M8" s="16"/>
      <c r="N8" s="16"/>
      <c r="O8" s="16"/>
      <c r="P8" s="16"/>
      <c r="Q8" s="22">
        <f t="shared" si="1"/>
        <v>1064</v>
      </c>
      <c r="R8" s="16">
        <f t="shared" si="2"/>
        <v>2</v>
      </c>
    </row>
    <row r="9" spans="1:18" ht="12.75">
      <c r="A9" s="18">
        <v>4</v>
      </c>
      <c r="B9" s="19" t="s">
        <v>18</v>
      </c>
      <c r="C9" s="19" t="s">
        <v>19</v>
      </c>
      <c r="D9" s="19"/>
      <c r="E9" s="16">
        <f>'Stolní tenis'!G14</f>
        <v>250</v>
      </c>
      <c r="F9" s="16">
        <f>'Běh na lyžích'!G14</f>
        <v>250</v>
      </c>
      <c r="G9" s="16">
        <f>Kuželky!G19</f>
        <v>85</v>
      </c>
      <c r="H9" s="21">
        <f>Cross!G27+Cross!F27</f>
        <v>260</v>
      </c>
      <c r="I9" s="16">
        <f>Rychlobruslení!G23</f>
        <v>68</v>
      </c>
      <c r="J9" s="16"/>
      <c r="K9" s="21"/>
      <c r="L9" s="21"/>
      <c r="M9" s="21"/>
      <c r="N9" s="16"/>
      <c r="O9" s="16"/>
      <c r="P9" s="16"/>
      <c r="Q9" s="22">
        <f t="shared" si="1"/>
        <v>913</v>
      </c>
      <c r="R9" s="16">
        <f t="shared" si="2"/>
        <v>5</v>
      </c>
    </row>
    <row r="10" spans="1:18" ht="12.75">
      <c r="A10" s="18">
        <v>5</v>
      </c>
      <c r="B10" s="19" t="s">
        <v>14</v>
      </c>
      <c r="C10" s="19" t="s">
        <v>15</v>
      </c>
      <c r="D10" s="19"/>
      <c r="E10" s="16">
        <f>'Stolní tenis'!G12</f>
        <v>800</v>
      </c>
      <c r="F10" s="16"/>
      <c r="G10" s="16">
        <f>Kuželky!G20</f>
        <v>80</v>
      </c>
      <c r="H10" s="16"/>
      <c r="I10" s="16"/>
      <c r="J10" s="16"/>
      <c r="K10" s="16"/>
      <c r="L10" s="16"/>
      <c r="M10" s="16"/>
      <c r="N10" s="16"/>
      <c r="O10" s="16"/>
      <c r="P10" s="16"/>
      <c r="Q10" s="22">
        <f t="shared" si="1"/>
        <v>880</v>
      </c>
      <c r="R10" s="16">
        <f t="shared" si="2"/>
        <v>2</v>
      </c>
    </row>
    <row r="11" spans="1:18" ht="12.75">
      <c r="A11" s="18">
        <v>6</v>
      </c>
      <c r="B11" s="19" t="s">
        <v>60</v>
      </c>
      <c r="C11" s="19" t="s">
        <v>61</v>
      </c>
      <c r="D11" s="19"/>
      <c r="E11" s="16"/>
      <c r="F11" s="16"/>
      <c r="G11" s="16"/>
      <c r="H11" s="21">
        <f>Cross!G15+Cross!F15</f>
        <v>325</v>
      </c>
      <c r="I11" s="16">
        <f>Rychlobruslení!G13</f>
        <v>500</v>
      </c>
      <c r="J11" s="16"/>
      <c r="K11" s="16"/>
      <c r="L11" s="16"/>
      <c r="M11" s="21"/>
      <c r="N11" s="16"/>
      <c r="O11" s="16"/>
      <c r="P11" s="16"/>
      <c r="Q11" s="22">
        <f t="shared" si="1"/>
        <v>825</v>
      </c>
      <c r="R11" s="16">
        <f t="shared" si="2"/>
        <v>2</v>
      </c>
    </row>
    <row r="12" spans="1:18" ht="12.75">
      <c r="A12" s="18">
        <v>7</v>
      </c>
      <c r="B12" s="19" t="s">
        <v>37</v>
      </c>
      <c r="C12" s="19" t="s">
        <v>38</v>
      </c>
      <c r="D12" s="19"/>
      <c r="E12" s="16"/>
      <c r="F12" s="16"/>
      <c r="G12" s="16">
        <f>Kuželky!G12</f>
        <v>800</v>
      </c>
      <c r="H12" s="16"/>
      <c r="I12" s="16"/>
      <c r="J12" s="16"/>
      <c r="K12" s="16"/>
      <c r="L12" s="16"/>
      <c r="M12" s="16"/>
      <c r="N12" s="16"/>
      <c r="O12" s="16"/>
      <c r="P12" s="16"/>
      <c r="Q12" s="22">
        <f t="shared" si="1"/>
        <v>800</v>
      </c>
      <c r="R12" s="16">
        <f t="shared" si="2"/>
        <v>1</v>
      </c>
    </row>
    <row r="13" spans="1:18" ht="12.75">
      <c r="A13" s="18">
        <v>8</v>
      </c>
      <c r="B13" s="19" t="s">
        <v>72</v>
      </c>
      <c r="C13" s="19" t="s">
        <v>73</v>
      </c>
      <c r="D13" s="19"/>
      <c r="E13" s="16"/>
      <c r="F13" s="16"/>
      <c r="G13" s="16"/>
      <c r="H13" s="16"/>
      <c r="I13" s="16">
        <f>Rychlobruslení!G12</f>
        <v>800</v>
      </c>
      <c r="J13" s="16"/>
      <c r="K13" s="16"/>
      <c r="L13" s="16"/>
      <c r="M13" s="16"/>
      <c r="N13" s="16"/>
      <c r="O13" s="16"/>
      <c r="P13" s="16"/>
      <c r="Q13" s="22">
        <f t="shared" si="1"/>
        <v>800</v>
      </c>
      <c r="R13" s="16">
        <f t="shared" si="2"/>
        <v>1</v>
      </c>
    </row>
    <row r="14" spans="1:18" ht="12.75">
      <c r="A14" s="18">
        <v>9</v>
      </c>
      <c r="B14" s="19" t="s">
        <v>59</v>
      </c>
      <c r="C14" s="19" t="s">
        <v>46</v>
      </c>
      <c r="D14" s="19"/>
      <c r="E14" s="16"/>
      <c r="F14" s="16"/>
      <c r="G14" s="16"/>
      <c r="H14" s="21">
        <f>Cross!G14+Cross!F14</f>
        <v>450</v>
      </c>
      <c r="I14" s="16">
        <f>Rychlobruslení!G22</f>
        <v>70</v>
      </c>
      <c r="J14" s="16"/>
      <c r="K14" s="16"/>
      <c r="L14" s="16"/>
      <c r="M14" s="16"/>
      <c r="N14" s="16"/>
      <c r="O14" s="16"/>
      <c r="P14" s="16"/>
      <c r="Q14" s="22">
        <f t="shared" si="1"/>
        <v>520</v>
      </c>
      <c r="R14" s="16">
        <f t="shared" si="2"/>
        <v>2</v>
      </c>
    </row>
    <row r="15" spans="1:18" ht="12.75">
      <c r="A15" s="18">
        <v>10</v>
      </c>
      <c r="B15" s="19" t="s">
        <v>29</v>
      </c>
      <c r="C15" s="19" t="s">
        <v>30</v>
      </c>
      <c r="D15" s="19"/>
      <c r="E15" s="16">
        <f>'Stolní tenis'!G16</f>
        <v>100</v>
      </c>
      <c r="F15" s="16"/>
      <c r="G15" s="16">
        <f>Kuželky!G21</f>
        <v>75</v>
      </c>
      <c r="H15" s="21">
        <f>Cross!G25+Cross!F25</f>
        <v>264</v>
      </c>
      <c r="I15" s="16">
        <f>Rychlobruslení!G24</f>
        <v>66</v>
      </c>
      <c r="J15" s="16"/>
      <c r="K15" s="21"/>
      <c r="L15" s="21"/>
      <c r="M15" s="21"/>
      <c r="N15" s="16"/>
      <c r="O15" s="16"/>
      <c r="P15" s="16"/>
      <c r="Q15" s="22">
        <f t="shared" si="1"/>
        <v>505</v>
      </c>
      <c r="R15" s="16">
        <f t="shared" si="2"/>
        <v>4</v>
      </c>
    </row>
    <row r="16" spans="1:18" ht="12.75">
      <c r="A16" s="18">
        <v>11</v>
      </c>
      <c r="B16" s="19" t="s">
        <v>155</v>
      </c>
      <c r="C16" s="19" t="s">
        <v>40</v>
      </c>
      <c r="D16" s="19"/>
      <c r="E16" s="16"/>
      <c r="F16" s="16"/>
      <c r="G16" s="16">
        <f>Kuželky!G13</f>
        <v>500</v>
      </c>
      <c r="H16" s="16"/>
      <c r="I16" s="16"/>
      <c r="J16" s="16"/>
      <c r="K16" s="16"/>
      <c r="L16" s="16"/>
      <c r="M16" s="16"/>
      <c r="N16" s="16"/>
      <c r="O16" s="16"/>
      <c r="P16" s="16"/>
      <c r="Q16" s="22">
        <f t="shared" si="1"/>
        <v>500</v>
      </c>
      <c r="R16" s="16">
        <f t="shared" si="2"/>
        <v>1</v>
      </c>
    </row>
    <row r="17" spans="1:18" ht="12.75">
      <c r="A17" s="18">
        <v>12</v>
      </c>
      <c r="B17" s="19" t="s">
        <v>31</v>
      </c>
      <c r="C17" s="19" t="s">
        <v>32</v>
      </c>
      <c r="D17" s="19"/>
      <c r="E17" s="16">
        <f>'Stolní tenis'!G17</f>
        <v>95</v>
      </c>
      <c r="F17" s="16"/>
      <c r="G17" s="16">
        <f>Kuželky!G22</f>
        <v>70</v>
      </c>
      <c r="H17" s="21">
        <f>Cross!G24+Cross!F24</f>
        <v>266</v>
      </c>
      <c r="I17" s="16"/>
      <c r="J17" s="16"/>
      <c r="K17" s="16"/>
      <c r="L17" s="16"/>
      <c r="M17" s="16"/>
      <c r="N17" s="16"/>
      <c r="O17" s="16"/>
      <c r="P17" s="16"/>
      <c r="Q17" s="22">
        <f t="shared" si="1"/>
        <v>431</v>
      </c>
      <c r="R17" s="16">
        <f t="shared" si="2"/>
        <v>3</v>
      </c>
    </row>
    <row r="18" spans="1:18" ht="12.75">
      <c r="A18" s="18">
        <v>13</v>
      </c>
      <c r="B18" s="19" t="s">
        <v>64</v>
      </c>
      <c r="C18" s="19" t="s">
        <v>65</v>
      </c>
      <c r="D18" s="19"/>
      <c r="E18" s="16"/>
      <c r="F18" s="16"/>
      <c r="G18" s="16"/>
      <c r="H18" s="21">
        <f>Cross!G18+Cross!F18</f>
        <v>290</v>
      </c>
      <c r="I18" s="16">
        <f>Rychlobruslení!G15</f>
        <v>125</v>
      </c>
      <c r="J18" s="16"/>
      <c r="K18" s="21"/>
      <c r="L18" s="16"/>
      <c r="M18" s="16"/>
      <c r="N18" s="16"/>
      <c r="O18" s="16"/>
      <c r="P18" s="16"/>
      <c r="Q18" s="22">
        <f t="shared" si="1"/>
        <v>415</v>
      </c>
      <c r="R18" s="16">
        <f t="shared" si="2"/>
        <v>2</v>
      </c>
    </row>
    <row r="19" spans="1:18" ht="12.75">
      <c r="A19" s="18">
        <v>14</v>
      </c>
      <c r="B19" s="19" t="s">
        <v>60</v>
      </c>
      <c r="C19" s="19" t="s">
        <v>38</v>
      </c>
      <c r="D19" s="19"/>
      <c r="E19" s="16"/>
      <c r="F19" s="16"/>
      <c r="G19" s="16"/>
      <c r="H19" s="21">
        <f>Cross!G16+Cross!F16</f>
        <v>300</v>
      </c>
      <c r="I19" s="16">
        <f>Rychlobruslení!G20</f>
        <v>80</v>
      </c>
      <c r="J19" s="16"/>
      <c r="K19" s="21"/>
      <c r="L19" s="16"/>
      <c r="M19" s="16"/>
      <c r="N19" s="16"/>
      <c r="O19" s="16"/>
      <c r="P19" s="16"/>
      <c r="Q19" s="22">
        <f t="shared" si="1"/>
        <v>380</v>
      </c>
      <c r="R19" s="16">
        <f t="shared" si="2"/>
        <v>2</v>
      </c>
    </row>
    <row r="20" spans="1:18" ht="12.75">
      <c r="A20" s="18">
        <v>15</v>
      </c>
      <c r="B20" s="19" t="s">
        <v>45</v>
      </c>
      <c r="C20" s="19" t="s">
        <v>46</v>
      </c>
      <c r="D20" s="19"/>
      <c r="E20" s="16"/>
      <c r="F20" s="16"/>
      <c r="G20" s="16">
        <f>Kuželky!G16</f>
        <v>100</v>
      </c>
      <c r="H20" s="21">
        <f>Cross!G22+Cross!F22</f>
        <v>270</v>
      </c>
      <c r="I20" s="16"/>
      <c r="J20" s="16"/>
      <c r="K20" s="16"/>
      <c r="L20" s="16"/>
      <c r="M20" s="16"/>
      <c r="N20" s="16"/>
      <c r="O20" s="16"/>
      <c r="P20" s="16"/>
      <c r="Q20" s="22">
        <f t="shared" si="1"/>
        <v>370</v>
      </c>
      <c r="R20" s="16">
        <f t="shared" si="2"/>
        <v>2</v>
      </c>
    </row>
    <row r="21" spans="1:18" ht="12.75">
      <c r="A21" s="18">
        <v>16</v>
      </c>
      <c r="B21" s="19" t="s">
        <v>49</v>
      </c>
      <c r="C21" s="19" t="s">
        <v>50</v>
      </c>
      <c r="D21" s="19" t="s">
        <v>53</v>
      </c>
      <c r="E21" s="16"/>
      <c r="F21" s="16"/>
      <c r="G21" s="16">
        <f>Kuželky!G23</f>
        <v>68</v>
      </c>
      <c r="H21" s="21">
        <f>Cross!G21+Cross!F21</f>
        <v>275</v>
      </c>
      <c r="I21" s="16"/>
      <c r="J21" s="16"/>
      <c r="K21" s="16"/>
      <c r="L21" s="16"/>
      <c r="M21" s="16"/>
      <c r="N21" s="16"/>
      <c r="O21" s="16"/>
      <c r="P21" s="16"/>
      <c r="Q21" s="22">
        <f t="shared" si="1"/>
        <v>343</v>
      </c>
      <c r="R21" s="16">
        <f t="shared" si="2"/>
        <v>2</v>
      </c>
    </row>
    <row r="22" spans="1:18" ht="12.75">
      <c r="A22" s="18">
        <v>17</v>
      </c>
      <c r="B22" s="19" t="s">
        <v>154</v>
      </c>
      <c r="C22" s="19" t="s">
        <v>52</v>
      </c>
      <c r="D22" s="19" t="s">
        <v>54</v>
      </c>
      <c r="E22" s="16"/>
      <c r="F22" s="16"/>
      <c r="G22" s="16">
        <f>Kuželky!G24</f>
        <v>66</v>
      </c>
      <c r="H22" s="21">
        <f>Cross!G23+Cross!F23</f>
        <v>268</v>
      </c>
      <c r="I22" s="16"/>
      <c r="J22" s="16"/>
      <c r="K22" s="21"/>
      <c r="L22" s="21"/>
      <c r="M22" s="16"/>
      <c r="N22" s="16"/>
      <c r="O22" s="16"/>
      <c r="P22" s="16"/>
      <c r="Q22" s="22">
        <f t="shared" si="1"/>
        <v>334</v>
      </c>
      <c r="R22" s="16">
        <f t="shared" si="2"/>
        <v>2</v>
      </c>
    </row>
    <row r="23" spans="1:18" ht="12.75">
      <c r="A23" s="18">
        <v>18</v>
      </c>
      <c r="B23" s="19" t="s">
        <v>62</v>
      </c>
      <c r="C23" s="19" t="s">
        <v>63</v>
      </c>
      <c r="D23" s="19"/>
      <c r="E23" s="16"/>
      <c r="F23" s="16"/>
      <c r="G23" s="16"/>
      <c r="H23" s="21">
        <f>Cross!G17+Cross!F17</f>
        <v>295</v>
      </c>
      <c r="I23" s="16"/>
      <c r="J23" s="16"/>
      <c r="K23" s="16"/>
      <c r="L23" s="16"/>
      <c r="M23" s="16"/>
      <c r="N23" s="16"/>
      <c r="O23" s="16"/>
      <c r="P23" s="16"/>
      <c r="Q23" s="22">
        <f t="shared" si="1"/>
        <v>295</v>
      </c>
      <c r="R23" s="16">
        <f t="shared" si="2"/>
        <v>1</v>
      </c>
    </row>
    <row r="24" spans="1:18" ht="12.75">
      <c r="A24" s="18">
        <v>19</v>
      </c>
      <c r="B24" s="19" t="s">
        <v>67</v>
      </c>
      <c r="C24" s="19" t="s">
        <v>42</v>
      </c>
      <c r="D24" s="19" t="s">
        <v>53</v>
      </c>
      <c r="E24" s="16"/>
      <c r="F24" s="16"/>
      <c r="G24" s="16"/>
      <c r="H24" s="21">
        <f>Cross!G19+Cross!F19</f>
        <v>285</v>
      </c>
      <c r="I24" s="16"/>
      <c r="J24" s="16"/>
      <c r="K24" s="16"/>
      <c r="L24" s="16"/>
      <c r="M24" s="16"/>
      <c r="N24" s="16"/>
      <c r="O24" s="16"/>
      <c r="P24" s="16"/>
      <c r="Q24" s="22">
        <f t="shared" si="1"/>
        <v>285</v>
      </c>
      <c r="R24" s="16">
        <f t="shared" si="2"/>
        <v>1</v>
      </c>
    </row>
    <row r="25" spans="1:18" ht="12.75">
      <c r="A25" s="18">
        <v>20</v>
      </c>
      <c r="B25" s="19" t="s">
        <v>66</v>
      </c>
      <c r="C25" s="19" t="s">
        <v>46</v>
      </c>
      <c r="D25" s="19" t="s">
        <v>53</v>
      </c>
      <c r="E25" s="16"/>
      <c r="F25" s="16"/>
      <c r="G25" s="16"/>
      <c r="H25" s="21">
        <f>Cross!G20+Cross!F20</f>
        <v>280</v>
      </c>
      <c r="I25" s="16"/>
      <c r="J25" s="16"/>
      <c r="K25" s="16"/>
      <c r="L25" s="16"/>
      <c r="M25" s="16"/>
      <c r="N25" s="16"/>
      <c r="O25" s="16"/>
      <c r="P25" s="16"/>
      <c r="Q25" s="22">
        <f t="shared" si="1"/>
        <v>280</v>
      </c>
      <c r="R25" s="16">
        <f t="shared" si="2"/>
        <v>1</v>
      </c>
    </row>
    <row r="26" spans="1:18" ht="12.75">
      <c r="A26" s="18">
        <v>21</v>
      </c>
      <c r="B26" s="19" t="s">
        <v>41</v>
      </c>
      <c r="C26" s="19" t="s">
        <v>42</v>
      </c>
      <c r="D26" s="19"/>
      <c r="E26" s="16"/>
      <c r="F26" s="16"/>
      <c r="G26" s="16">
        <f>Kuželky!G14</f>
        <v>250</v>
      </c>
      <c r="H26" s="16"/>
      <c r="I26" s="16"/>
      <c r="J26" s="16"/>
      <c r="K26" s="16"/>
      <c r="L26" s="16"/>
      <c r="M26" s="16"/>
      <c r="N26" s="16"/>
      <c r="O26" s="16"/>
      <c r="P26" s="16"/>
      <c r="Q26" s="22">
        <f t="shared" si="1"/>
        <v>250</v>
      </c>
      <c r="R26" s="16">
        <f t="shared" si="2"/>
        <v>1</v>
      </c>
    </row>
    <row r="27" spans="1:18" ht="12.75">
      <c r="A27" s="18">
        <v>22</v>
      </c>
      <c r="B27" s="19" t="s">
        <v>74</v>
      </c>
      <c r="C27" s="19" t="s">
        <v>32</v>
      </c>
      <c r="D27" s="19"/>
      <c r="E27" s="16"/>
      <c r="F27" s="16"/>
      <c r="G27" s="16"/>
      <c r="H27" s="16"/>
      <c r="I27" s="16">
        <f>Rychlobruslení!G14</f>
        <v>250</v>
      </c>
      <c r="J27" s="16"/>
      <c r="K27" s="16"/>
      <c r="L27" s="16"/>
      <c r="M27" s="16"/>
      <c r="N27" s="16"/>
      <c r="O27" s="16"/>
      <c r="P27" s="16"/>
      <c r="Q27" s="22">
        <f t="shared" si="1"/>
        <v>250</v>
      </c>
      <c r="R27" s="16">
        <f t="shared" si="2"/>
        <v>1</v>
      </c>
    </row>
    <row r="28" spans="1:18" ht="12.75">
      <c r="A28" s="18">
        <v>23</v>
      </c>
      <c r="B28" s="19" t="s">
        <v>27</v>
      </c>
      <c r="C28" s="19" t="s">
        <v>28</v>
      </c>
      <c r="D28" s="19"/>
      <c r="E28" s="16">
        <f>'Stolní tenis'!G15</f>
        <v>125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2">
        <f t="shared" si="1"/>
        <v>125</v>
      </c>
      <c r="R28" s="16">
        <f t="shared" si="2"/>
        <v>1</v>
      </c>
    </row>
    <row r="29" spans="1:18" ht="12.75">
      <c r="A29" s="18">
        <v>24</v>
      </c>
      <c r="B29" s="19" t="s">
        <v>43</v>
      </c>
      <c r="C29" s="19" t="s">
        <v>44</v>
      </c>
      <c r="D29" s="19"/>
      <c r="E29" s="16"/>
      <c r="F29" s="16"/>
      <c r="G29" s="16">
        <f>Kuželky!G15</f>
        <v>125</v>
      </c>
      <c r="H29" s="16"/>
      <c r="I29" s="16"/>
      <c r="J29" s="16"/>
      <c r="K29" s="16"/>
      <c r="L29" s="16"/>
      <c r="M29" s="16"/>
      <c r="N29" s="16"/>
      <c r="O29" s="16"/>
      <c r="P29" s="16"/>
      <c r="Q29" s="22">
        <f t="shared" si="1"/>
        <v>125</v>
      </c>
      <c r="R29" s="16">
        <f t="shared" si="2"/>
        <v>1</v>
      </c>
    </row>
    <row r="30" spans="1:18" ht="12.75">
      <c r="A30" s="18">
        <v>25</v>
      </c>
      <c r="B30" s="19" t="s">
        <v>75</v>
      </c>
      <c r="C30" s="19" t="s">
        <v>76</v>
      </c>
      <c r="D30" s="19"/>
      <c r="E30" s="16"/>
      <c r="F30" s="16"/>
      <c r="G30" s="16"/>
      <c r="H30" s="16"/>
      <c r="I30" s="16">
        <f>Rychlobruslení!G16</f>
        <v>100</v>
      </c>
      <c r="J30" s="16"/>
      <c r="K30" s="16"/>
      <c r="L30" s="16"/>
      <c r="M30" s="16"/>
      <c r="N30" s="16"/>
      <c r="O30" s="16"/>
      <c r="P30" s="16"/>
      <c r="Q30" s="22">
        <f t="shared" si="1"/>
        <v>100</v>
      </c>
      <c r="R30" s="16">
        <f t="shared" si="2"/>
        <v>1</v>
      </c>
    </row>
    <row r="31" spans="1:18" ht="12.75">
      <c r="A31" s="18">
        <v>26</v>
      </c>
      <c r="B31" s="19" t="s">
        <v>47</v>
      </c>
      <c r="C31" s="19" t="s">
        <v>30</v>
      </c>
      <c r="D31" s="19"/>
      <c r="E31" s="16"/>
      <c r="F31" s="16"/>
      <c r="G31" s="16">
        <f>Kuželky!G17</f>
        <v>95</v>
      </c>
      <c r="H31" s="16"/>
      <c r="I31" s="16"/>
      <c r="J31" s="16"/>
      <c r="K31" s="16"/>
      <c r="L31" s="16"/>
      <c r="M31" s="16"/>
      <c r="N31" s="16"/>
      <c r="O31" s="16"/>
      <c r="P31" s="16"/>
      <c r="Q31" s="22">
        <f t="shared" si="1"/>
        <v>95</v>
      </c>
      <c r="R31" s="16">
        <f t="shared" si="2"/>
        <v>1</v>
      </c>
    </row>
    <row r="32" spans="1:18" ht="12.75">
      <c r="A32" s="18">
        <v>27</v>
      </c>
      <c r="B32" s="19" t="s">
        <v>77</v>
      </c>
      <c r="C32" s="19" t="s">
        <v>30</v>
      </c>
      <c r="D32" s="19"/>
      <c r="E32" s="16"/>
      <c r="F32" s="16"/>
      <c r="G32" s="16"/>
      <c r="H32" s="16"/>
      <c r="I32" s="16">
        <f>Rychlobruslení!G18</f>
        <v>90</v>
      </c>
      <c r="J32" s="16"/>
      <c r="K32" s="16"/>
      <c r="L32" s="16"/>
      <c r="M32" s="21"/>
      <c r="N32" s="16"/>
      <c r="O32" s="16"/>
      <c r="P32" s="16"/>
      <c r="Q32" s="22">
        <f t="shared" si="1"/>
        <v>90</v>
      </c>
      <c r="R32" s="16">
        <f t="shared" si="2"/>
        <v>1</v>
      </c>
    </row>
    <row r="33" spans="1:18" ht="12.75">
      <c r="A33" s="18">
        <v>28</v>
      </c>
      <c r="B33" s="19" t="s">
        <v>48</v>
      </c>
      <c r="C33" s="19" t="s">
        <v>36</v>
      </c>
      <c r="D33" s="19"/>
      <c r="E33" s="16"/>
      <c r="F33" s="16"/>
      <c r="G33" s="16">
        <f>Kuželky!G18</f>
        <v>90</v>
      </c>
      <c r="H33" s="16"/>
      <c r="I33" s="16"/>
      <c r="J33" s="16"/>
      <c r="K33" s="16"/>
      <c r="L33" s="16"/>
      <c r="M33" s="16"/>
      <c r="N33" s="16"/>
      <c r="O33" s="16"/>
      <c r="P33" s="16"/>
      <c r="Q33" s="22">
        <f t="shared" si="1"/>
        <v>90</v>
      </c>
      <c r="R33" s="16">
        <f t="shared" si="2"/>
        <v>1</v>
      </c>
    </row>
    <row r="34" spans="1:18" ht="12.75">
      <c r="A34" s="18">
        <v>29</v>
      </c>
      <c r="B34" s="19" t="s">
        <v>74</v>
      </c>
      <c r="C34" s="19" t="s">
        <v>38</v>
      </c>
      <c r="D34" s="19"/>
      <c r="E34" s="16"/>
      <c r="F34" s="16"/>
      <c r="G34" s="16"/>
      <c r="H34" s="16"/>
      <c r="I34" s="16">
        <f>Rychlobruslení!G19</f>
        <v>85</v>
      </c>
      <c r="J34" s="16"/>
      <c r="K34" s="16"/>
      <c r="L34" s="16"/>
      <c r="M34" s="16"/>
      <c r="N34" s="16"/>
      <c r="O34" s="16"/>
      <c r="P34" s="16"/>
      <c r="Q34" s="22">
        <f t="shared" si="1"/>
        <v>85</v>
      </c>
      <c r="R34" s="16">
        <f t="shared" si="2"/>
        <v>1</v>
      </c>
    </row>
    <row r="35" spans="1:18" ht="12.75">
      <c r="A35" s="18">
        <v>30</v>
      </c>
      <c r="B35" s="19" t="s">
        <v>156</v>
      </c>
      <c r="C35" s="19" t="s">
        <v>79</v>
      </c>
      <c r="D35" s="19"/>
      <c r="E35" s="16"/>
      <c r="F35" s="16"/>
      <c r="G35" s="16"/>
      <c r="H35" s="16"/>
      <c r="I35" s="16">
        <f>Rychlobruslení!G21</f>
        <v>75</v>
      </c>
      <c r="J35" s="16"/>
      <c r="K35" s="16"/>
      <c r="L35" s="16"/>
      <c r="M35" s="16"/>
      <c r="N35" s="16"/>
      <c r="O35" s="16"/>
      <c r="P35" s="16"/>
      <c r="Q35" s="22">
        <f t="shared" si="1"/>
        <v>75</v>
      </c>
      <c r="R35" s="16">
        <f t="shared" si="2"/>
        <v>1</v>
      </c>
    </row>
    <row r="36" spans="1:18" ht="12.75">
      <c r="A36" s="18">
        <v>31</v>
      </c>
      <c r="B36" s="19" t="s">
        <v>159</v>
      </c>
      <c r="C36" s="19" t="s">
        <v>81</v>
      </c>
      <c r="D36" s="19"/>
      <c r="E36" s="16"/>
      <c r="F36" s="16"/>
      <c r="G36" s="16"/>
      <c r="H36" s="16"/>
      <c r="I36" s="16">
        <f>Rychlobruslení!G26</f>
        <v>62</v>
      </c>
      <c r="J36" s="16"/>
      <c r="K36" s="16"/>
      <c r="L36" s="16"/>
      <c r="M36" s="16"/>
      <c r="N36" s="16"/>
      <c r="O36" s="16"/>
      <c r="P36" s="16"/>
      <c r="Q36" s="22">
        <f t="shared" si="1"/>
        <v>62</v>
      </c>
      <c r="R36" s="16">
        <f t="shared" si="2"/>
        <v>1</v>
      </c>
    </row>
    <row r="37" spans="1:18" ht="12.75">
      <c r="A37" s="18">
        <v>32</v>
      </c>
      <c r="B37" s="19" t="s">
        <v>82</v>
      </c>
      <c r="C37" s="19" t="s">
        <v>83</v>
      </c>
      <c r="D37" s="19"/>
      <c r="E37" s="16"/>
      <c r="F37" s="16"/>
      <c r="G37" s="16"/>
      <c r="H37" s="16"/>
      <c r="I37" s="16">
        <f>Rychlobruslení!G27</f>
        <v>60</v>
      </c>
      <c r="J37" s="16"/>
      <c r="K37" s="16"/>
      <c r="L37" s="16"/>
      <c r="M37" s="16"/>
      <c r="N37" s="16"/>
      <c r="O37" s="16"/>
      <c r="P37" s="16"/>
      <c r="Q37" s="22">
        <f t="shared" si="1"/>
        <v>60</v>
      </c>
      <c r="R37" s="16">
        <f t="shared" si="2"/>
        <v>1</v>
      </c>
    </row>
    <row r="38" spans="1:18" ht="12.75">
      <c r="A38" s="18">
        <v>33</v>
      </c>
      <c r="B38" s="19" t="s">
        <v>84</v>
      </c>
      <c r="C38" s="19" t="s">
        <v>85</v>
      </c>
      <c r="D38" s="19"/>
      <c r="E38" s="16"/>
      <c r="F38" s="16"/>
      <c r="G38" s="16"/>
      <c r="H38" s="16"/>
      <c r="I38" s="16">
        <f>Rychlobruslení!G28</f>
        <v>58</v>
      </c>
      <c r="J38" s="16"/>
      <c r="K38" s="16"/>
      <c r="L38" s="16"/>
      <c r="M38" s="16"/>
      <c r="N38" s="16"/>
      <c r="O38" s="16"/>
      <c r="P38" s="16"/>
      <c r="Q38" s="22">
        <f>SUM(E38:P38)</f>
        <v>58</v>
      </c>
      <c r="R38" s="16">
        <f>COUNTA(E38:P38)</f>
        <v>1</v>
      </c>
    </row>
    <row r="39" spans="1:18" ht="12.75">
      <c r="A39" s="18">
        <v>34</v>
      </c>
      <c r="B39" s="19" t="s">
        <v>29</v>
      </c>
      <c r="C39" s="19" t="s">
        <v>86</v>
      </c>
      <c r="D39" s="19"/>
      <c r="E39" s="16"/>
      <c r="F39" s="16"/>
      <c r="G39" s="16"/>
      <c r="H39" s="16"/>
      <c r="I39" s="16">
        <f>Rychlobruslení!G29</f>
        <v>56</v>
      </c>
      <c r="J39" s="16"/>
      <c r="K39" s="16"/>
      <c r="L39" s="16"/>
      <c r="M39" s="16"/>
      <c r="N39" s="16"/>
      <c r="O39" s="16"/>
      <c r="P39" s="16"/>
      <c r="Q39" s="22">
        <f>SUM(E39:P39)</f>
        <v>56</v>
      </c>
      <c r="R39" s="16">
        <f>COUNTA(E39:P39)</f>
        <v>1</v>
      </c>
    </row>
    <row r="40" spans="1:18" ht="12.75">
      <c r="A40" s="32"/>
      <c r="B40" s="33"/>
      <c r="C40" s="33"/>
      <c r="D40" s="33"/>
      <c r="E40" s="34"/>
      <c r="F40" s="35"/>
      <c r="G40" s="35"/>
      <c r="H40" s="35"/>
      <c r="I40" s="35"/>
      <c r="J40" s="35"/>
      <c r="K40" s="36"/>
      <c r="L40" s="36"/>
      <c r="M40" s="36"/>
      <c r="N40" s="35"/>
      <c r="O40" s="35"/>
      <c r="P40" s="35"/>
      <c r="Q40" s="37"/>
      <c r="R40" s="35"/>
    </row>
    <row r="41" spans="1:18" ht="12.75">
      <c r="A41" s="32"/>
      <c r="B41" s="33"/>
      <c r="C41" s="33"/>
      <c r="D41" s="33"/>
      <c r="E41" s="35"/>
      <c r="F41" s="35"/>
      <c r="G41" s="35"/>
      <c r="H41" s="35"/>
      <c r="I41" s="35"/>
      <c r="J41" s="35"/>
      <c r="K41" s="36"/>
      <c r="L41" s="36"/>
      <c r="M41" s="35"/>
      <c r="N41" s="35"/>
      <c r="O41" s="35"/>
      <c r="P41" s="35"/>
      <c r="Q41" s="37"/>
      <c r="R41" s="35"/>
    </row>
    <row r="42" spans="1:18" ht="12.75">
      <c r="A42" s="32"/>
      <c r="B42" s="33"/>
      <c r="C42" s="33"/>
      <c r="D42" s="33"/>
      <c r="E42" s="35"/>
      <c r="F42" s="35"/>
      <c r="G42" s="35"/>
      <c r="H42" s="35"/>
      <c r="I42" s="35"/>
      <c r="J42" s="35"/>
      <c r="K42" s="36"/>
      <c r="L42" s="35"/>
      <c r="M42" s="35"/>
      <c r="N42" s="35"/>
      <c r="O42" s="35"/>
      <c r="P42" s="35"/>
      <c r="Q42" s="37"/>
      <c r="R42" s="35"/>
    </row>
    <row r="43" spans="1:18" ht="12.75">
      <c r="A43" s="32"/>
      <c r="B43" s="33"/>
      <c r="C43" s="33"/>
      <c r="D43" s="33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7"/>
      <c r="R43" s="35"/>
    </row>
    <row r="44" spans="1:18" ht="12.75">
      <c r="A44" s="32"/>
      <c r="B44" s="33"/>
      <c r="C44" s="33"/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7"/>
      <c r="R44" s="35"/>
    </row>
    <row r="45" spans="1:18" ht="12.75">
      <c r="A45" s="32"/>
      <c r="B45" s="33"/>
      <c r="C45" s="33"/>
      <c r="D45" s="3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7"/>
      <c r="R45" s="35"/>
    </row>
    <row r="46" spans="1:18" ht="12.75">
      <c r="A46" s="32"/>
      <c r="B46" s="33"/>
      <c r="C46" s="33"/>
      <c r="D46" s="33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35"/>
      <c r="P46" s="35"/>
      <c r="Q46" s="37"/>
      <c r="R46" s="35"/>
    </row>
    <row r="47" spans="1:18" ht="12.75">
      <c r="A47" s="32"/>
      <c r="B47" s="33"/>
      <c r="C47" s="33"/>
      <c r="D47" s="3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7"/>
      <c r="R47" s="35"/>
    </row>
    <row r="48" spans="1:18" ht="12.75">
      <c r="A48" s="32"/>
      <c r="B48" s="33"/>
      <c r="C48" s="33"/>
      <c r="D48" s="33"/>
      <c r="E48" s="35"/>
      <c r="F48" s="35"/>
      <c r="G48" s="35"/>
      <c r="H48" s="35"/>
      <c r="I48" s="35"/>
      <c r="J48" s="35"/>
      <c r="K48" s="35"/>
      <c r="L48" s="35"/>
      <c r="M48" s="36"/>
      <c r="N48" s="35"/>
      <c r="O48" s="35"/>
      <c r="P48" s="35"/>
      <c r="Q48" s="37"/>
      <c r="R48" s="35"/>
    </row>
    <row r="49" spans="1:18" ht="12.75">
      <c r="A49" s="32"/>
      <c r="B49" s="33"/>
      <c r="C49" s="33"/>
      <c r="D49" s="33"/>
      <c r="E49" s="35"/>
      <c r="F49" s="35"/>
      <c r="G49" s="35"/>
      <c r="H49" s="35"/>
      <c r="I49" s="35"/>
      <c r="J49" s="35"/>
      <c r="K49" s="35"/>
      <c r="L49" s="35"/>
      <c r="M49" s="36"/>
      <c r="N49" s="35"/>
      <c r="O49" s="35"/>
      <c r="P49" s="35"/>
      <c r="Q49" s="37"/>
      <c r="R49" s="35"/>
    </row>
    <row r="50" spans="1:18" ht="12.75">
      <c r="A50" s="32"/>
      <c r="B50" s="33"/>
      <c r="C50" s="33"/>
      <c r="D50" s="33"/>
      <c r="E50" s="35"/>
      <c r="F50" s="35"/>
      <c r="G50" s="35"/>
      <c r="H50" s="35"/>
      <c r="I50" s="35"/>
      <c r="J50" s="35"/>
      <c r="K50" s="35"/>
      <c r="L50" s="35"/>
      <c r="M50" s="36"/>
      <c r="N50" s="35"/>
      <c r="O50" s="35"/>
      <c r="P50" s="35"/>
      <c r="Q50" s="37"/>
      <c r="R50" s="35"/>
    </row>
    <row r="51" spans="1:18" ht="12.75">
      <c r="A51" s="32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6"/>
      <c r="N51" s="35"/>
      <c r="O51" s="35"/>
      <c r="P51" s="35"/>
      <c r="Q51" s="37"/>
      <c r="R51" s="35"/>
    </row>
    <row r="52" spans="1:18" ht="12.75">
      <c r="A52" s="32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6"/>
      <c r="N52" s="35"/>
      <c r="O52" s="35"/>
      <c r="P52" s="35"/>
      <c r="Q52" s="37"/>
      <c r="R52" s="35"/>
    </row>
    <row r="53" spans="1:18" ht="12.75">
      <c r="A53" s="32"/>
      <c r="B53" s="33"/>
      <c r="C53" s="33"/>
      <c r="D53" s="33"/>
      <c r="E53" s="35"/>
      <c r="F53" s="35"/>
      <c r="G53" s="35"/>
      <c r="H53" s="35"/>
      <c r="I53" s="35"/>
      <c r="J53" s="35"/>
      <c r="K53" s="35"/>
      <c r="L53" s="35"/>
      <c r="M53" s="36"/>
      <c r="N53" s="35"/>
      <c r="O53" s="35"/>
      <c r="P53" s="35"/>
      <c r="Q53" s="37"/>
      <c r="R53" s="35"/>
    </row>
    <row r="54" spans="1:18" ht="12.75">
      <c r="A54" s="32"/>
      <c r="B54" s="33"/>
      <c r="C54" s="33"/>
      <c r="D54" s="33"/>
      <c r="E54" s="35"/>
      <c r="F54" s="35"/>
      <c r="G54" s="35"/>
      <c r="H54" s="35"/>
      <c r="I54" s="35"/>
      <c r="J54" s="35"/>
      <c r="K54" s="35"/>
      <c r="L54" s="35"/>
      <c r="M54" s="36"/>
      <c r="N54" s="35"/>
      <c r="O54" s="35"/>
      <c r="P54" s="35"/>
      <c r="Q54" s="37"/>
      <c r="R54" s="35"/>
    </row>
    <row r="55" spans="1:18" ht="12.75">
      <c r="A55" s="32"/>
      <c r="B55" s="33"/>
      <c r="C55" s="33"/>
      <c r="D55" s="33"/>
      <c r="E55" s="35"/>
      <c r="F55" s="35"/>
      <c r="G55" s="35"/>
      <c r="H55" s="35"/>
      <c r="I55" s="35"/>
      <c r="J55" s="35"/>
      <c r="K55" s="35"/>
      <c r="L55" s="35"/>
      <c r="M55" s="36"/>
      <c r="N55" s="35"/>
      <c r="O55" s="35"/>
      <c r="P55" s="35"/>
      <c r="Q55" s="37"/>
      <c r="R55" s="35"/>
    </row>
    <row r="56" spans="1:18" ht="12.75">
      <c r="A56" s="32"/>
      <c r="B56" s="33"/>
      <c r="C56" s="33"/>
      <c r="D56" s="3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7"/>
      <c r="R56" s="35"/>
    </row>
    <row r="57" spans="1:18" ht="12.75">
      <c r="A57" s="32"/>
      <c r="B57" s="33"/>
      <c r="C57" s="33"/>
      <c r="D57" s="3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7"/>
      <c r="R57" s="35"/>
    </row>
    <row r="58" spans="1:18" ht="12.75">
      <c r="A58" s="32"/>
      <c r="B58" s="33"/>
      <c r="C58" s="33"/>
      <c r="D58" s="3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7"/>
      <c r="R58" s="35"/>
    </row>
    <row r="59" spans="1:18" ht="12.75">
      <c r="A59" s="32"/>
      <c r="B59" s="33"/>
      <c r="C59" s="33"/>
      <c r="D59" s="3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7"/>
      <c r="R59" s="35"/>
    </row>
    <row r="60" spans="1:18" ht="12.75">
      <c r="A60" s="32"/>
      <c r="B60" s="33"/>
      <c r="C60" s="33"/>
      <c r="D60" s="3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5"/>
    </row>
    <row r="61" spans="1:18" ht="12.75">
      <c r="A61" s="32"/>
      <c r="B61" s="33"/>
      <c r="C61" s="33"/>
      <c r="D61" s="3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5"/>
    </row>
    <row r="62" spans="1:18" ht="12.75">
      <c r="A62" s="32"/>
      <c r="B62" s="33"/>
      <c r="C62" s="33"/>
      <c r="D62" s="3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5"/>
    </row>
    <row r="63" spans="1:18" ht="12.75">
      <c r="A63" s="32"/>
      <c r="B63" s="33"/>
      <c r="C63" s="33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5"/>
    </row>
    <row r="64" spans="1:18" ht="12.75">
      <c r="A64" s="32"/>
      <c r="B64" s="33"/>
      <c r="C64" s="33"/>
      <c r="D64" s="3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7"/>
      <c r="R64" s="35"/>
    </row>
    <row r="65" spans="1:18" ht="12.75">
      <c r="A65" s="32"/>
      <c r="B65" s="33"/>
      <c r="C65" s="33"/>
      <c r="D65" s="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7"/>
      <c r="R65" s="35"/>
    </row>
    <row r="66" spans="1:18" ht="12.75">
      <c r="A66" s="32"/>
      <c r="B66" s="33"/>
      <c r="C66" s="33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7"/>
      <c r="R66" s="35"/>
    </row>
    <row r="67" spans="1:18" ht="12.75">
      <c r="A67" s="32"/>
      <c r="B67" s="33"/>
      <c r="C67" s="33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7"/>
      <c r="R67" s="35"/>
    </row>
    <row r="68" spans="1:18" ht="12.75">
      <c r="A68" s="32"/>
      <c r="B68" s="33"/>
      <c r="C68" s="33"/>
      <c r="D68" s="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5"/>
    </row>
    <row r="69" spans="1:18" ht="12.75">
      <c r="A69" s="32"/>
      <c r="B69" s="33"/>
      <c r="C69" s="33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5"/>
    </row>
    <row r="70" spans="1:18" ht="12.75">
      <c r="A70" s="32"/>
      <c r="B70" s="33"/>
      <c r="C70" s="33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5"/>
    </row>
    <row r="71" spans="1:18" ht="12.75">
      <c r="A71" s="32"/>
      <c r="B71" s="33"/>
      <c r="C71" s="33"/>
      <c r="D71" s="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5"/>
    </row>
    <row r="72" spans="1:18" ht="12.75">
      <c r="A72" s="32"/>
      <c r="B72" s="33"/>
      <c r="C72" s="33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5"/>
    </row>
    <row r="73" spans="1:18" ht="12.75">
      <c r="A73" s="32"/>
      <c r="B73" s="33"/>
      <c r="C73" s="33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7"/>
      <c r="R73" s="35"/>
    </row>
    <row r="74" spans="1:18" ht="12.75">
      <c r="A74" s="32"/>
      <c r="B74" s="33"/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7"/>
      <c r="R74" s="35"/>
    </row>
    <row r="75" spans="1:18" ht="12.75">
      <c r="A75" s="32"/>
      <c r="B75" s="33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7"/>
      <c r="R75" s="35"/>
    </row>
    <row r="76" spans="1:18" ht="12.75">
      <c r="A76" s="32"/>
      <c r="B76" s="33"/>
      <c r="C76" s="33"/>
      <c r="D76" s="3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5"/>
    </row>
    <row r="77" spans="1:18" ht="12.75">
      <c r="A77" s="33"/>
      <c r="B77" s="33"/>
      <c r="C77" s="33"/>
      <c r="D77" s="3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3"/>
      <c r="R77" s="33"/>
    </row>
    <row r="78" spans="1:18" ht="12.75">
      <c r="A78" s="33"/>
      <c r="B78" s="33"/>
      <c r="C78" s="33"/>
      <c r="D78" s="3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3"/>
      <c r="R78" s="33"/>
    </row>
    <row r="79" spans="1:18" ht="12.75">
      <c r="A79" s="33"/>
      <c r="B79" s="33"/>
      <c r="C79" s="33"/>
      <c r="D79" s="33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3"/>
      <c r="R79" s="33"/>
    </row>
    <row r="80" spans="1:18" ht="12.75">
      <c r="A80" s="33"/>
      <c r="B80" s="33"/>
      <c r="C80" s="33"/>
      <c r="D80" s="3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3"/>
      <c r="R80" s="33"/>
    </row>
    <row r="81" spans="1:18" ht="12.75">
      <c r="A81" s="33"/>
      <c r="B81" s="33"/>
      <c r="C81" s="33"/>
      <c r="D81" s="33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3"/>
      <c r="R81" s="33"/>
    </row>
    <row r="82" spans="1:18" ht="12.75">
      <c r="A82" s="33"/>
      <c r="B82" s="33"/>
      <c r="C82" s="33"/>
      <c r="D82" s="33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3"/>
      <c r="R82" s="33"/>
    </row>
    <row r="83" spans="1:18" ht="12.75">
      <c r="A83" s="33"/>
      <c r="B83" s="33"/>
      <c r="C83" s="33"/>
      <c r="D83" s="33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3"/>
      <c r="R83" s="33"/>
    </row>
    <row r="84" spans="1:18" ht="12.75">
      <c r="A84" s="33"/>
      <c r="B84" s="33"/>
      <c r="C84" s="33"/>
      <c r="D84" s="33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3"/>
      <c r="R84" s="33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2.625" style="0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181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36680</v>
      </c>
    </row>
    <row r="5" spans="1:3" ht="12.75">
      <c r="A5" s="51" t="s">
        <v>3</v>
      </c>
      <c r="B5" s="51"/>
      <c r="C5" s="5">
        <v>36680</v>
      </c>
    </row>
    <row r="6" spans="1:6" ht="12.75">
      <c r="A6" s="51" t="s">
        <v>4</v>
      </c>
      <c r="B6" s="51"/>
      <c r="C6" s="52" t="s">
        <v>87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35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167</v>
      </c>
      <c r="F11" s="11"/>
      <c r="G11" s="11" t="s">
        <v>26</v>
      </c>
    </row>
    <row r="12" spans="1:7" ht="12.75">
      <c r="A12" s="18">
        <v>1</v>
      </c>
      <c r="B12" s="19" t="s">
        <v>88</v>
      </c>
      <c r="C12" s="19" t="s">
        <v>42</v>
      </c>
      <c r="D12" s="19"/>
      <c r="E12" s="29">
        <v>0.010129166666666667</v>
      </c>
      <c r="F12" s="21"/>
      <c r="G12" s="24">
        <v>800</v>
      </c>
    </row>
    <row r="13" spans="1:7" ht="12.75">
      <c r="A13" s="18">
        <v>2</v>
      </c>
      <c r="B13" s="19" t="s">
        <v>89</v>
      </c>
      <c r="C13" s="19" t="s">
        <v>38</v>
      </c>
      <c r="D13" s="19"/>
      <c r="E13" s="29">
        <v>0.010958680555555557</v>
      </c>
      <c r="F13" s="21"/>
      <c r="G13" s="24">
        <v>500</v>
      </c>
    </row>
    <row r="14" spans="1:7" ht="12.75">
      <c r="A14" s="18">
        <v>3</v>
      </c>
      <c r="B14" s="19" t="s">
        <v>90</v>
      </c>
      <c r="C14" s="19" t="s">
        <v>91</v>
      </c>
      <c r="D14" s="19"/>
      <c r="E14" s="29">
        <v>0.011184837962962962</v>
      </c>
      <c r="F14" s="21"/>
      <c r="G14" s="24">
        <v>250</v>
      </c>
    </row>
    <row r="15" spans="1:7" ht="12.75">
      <c r="A15" s="18">
        <v>4</v>
      </c>
      <c r="B15" s="19" t="s">
        <v>92</v>
      </c>
      <c r="C15" s="19" t="s">
        <v>38</v>
      </c>
      <c r="D15" s="19"/>
      <c r="E15" s="29">
        <v>0.011342592592592592</v>
      </c>
      <c r="F15" s="21"/>
      <c r="G15" s="24">
        <v>125</v>
      </c>
    </row>
    <row r="16" spans="1:7" ht="12.75">
      <c r="A16" s="18">
        <v>5</v>
      </c>
      <c r="B16" s="19" t="s">
        <v>93</v>
      </c>
      <c r="C16" s="19" t="s">
        <v>46</v>
      </c>
      <c r="D16" s="19"/>
      <c r="E16" s="29">
        <v>0.011411921296296297</v>
      </c>
      <c r="F16" s="21"/>
      <c r="G16" s="24">
        <v>100</v>
      </c>
    </row>
    <row r="17" spans="1:7" ht="12.75">
      <c r="A17" s="18">
        <v>6</v>
      </c>
      <c r="B17" s="19" t="s">
        <v>94</v>
      </c>
      <c r="C17" s="19" t="s">
        <v>61</v>
      </c>
      <c r="D17" s="19"/>
      <c r="E17" s="29">
        <v>0.011554398148148147</v>
      </c>
      <c r="F17" s="21"/>
      <c r="G17" s="24">
        <v>95</v>
      </c>
    </row>
    <row r="18" spans="1:7" ht="12.75">
      <c r="A18" s="18">
        <v>7</v>
      </c>
      <c r="B18" s="19" t="s">
        <v>95</v>
      </c>
      <c r="C18" s="19" t="s">
        <v>38</v>
      </c>
      <c r="D18" s="19"/>
      <c r="E18" s="29">
        <v>0.011719791666666667</v>
      </c>
      <c r="F18" s="21"/>
      <c r="G18" s="24">
        <v>90</v>
      </c>
    </row>
    <row r="19" spans="1:7" ht="12.75">
      <c r="A19" s="18">
        <v>8</v>
      </c>
      <c r="B19" s="19" t="s">
        <v>96</v>
      </c>
      <c r="C19" s="19" t="s">
        <v>46</v>
      </c>
      <c r="D19" s="19"/>
      <c r="E19" s="29">
        <v>0.011785069444444447</v>
      </c>
      <c r="F19" s="21"/>
      <c r="G19" s="24">
        <v>85</v>
      </c>
    </row>
    <row r="20" spans="1:7" ht="12.75">
      <c r="A20" s="18">
        <v>9</v>
      </c>
      <c r="B20" s="19" t="s">
        <v>94</v>
      </c>
      <c r="C20" s="19" t="s">
        <v>46</v>
      </c>
      <c r="D20" s="19"/>
      <c r="E20" s="29">
        <v>0.011824074074074075</v>
      </c>
      <c r="F20" s="21"/>
      <c r="G20" s="24">
        <v>80</v>
      </c>
    </row>
    <row r="21" spans="1:7" ht="12.75">
      <c r="A21" s="18">
        <v>10</v>
      </c>
      <c r="B21" s="19" t="s">
        <v>97</v>
      </c>
      <c r="C21" s="19" t="s">
        <v>46</v>
      </c>
      <c r="D21" s="19"/>
      <c r="E21" s="29">
        <v>0.011824537037037038</v>
      </c>
      <c r="F21" s="21"/>
      <c r="G21" s="24">
        <v>75</v>
      </c>
    </row>
    <row r="22" spans="1:7" ht="12.75">
      <c r="A22" s="18">
        <v>11</v>
      </c>
      <c r="B22" s="19" t="s">
        <v>98</v>
      </c>
      <c r="C22" s="19" t="s">
        <v>40</v>
      </c>
      <c r="D22" s="19"/>
      <c r="E22" s="29">
        <v>0.012209953703703704</v>
      </c>
      <c r="F22" s="21"/>
      <c r="G22" s="24">
        <v>70</v>
      </c>
    </row>
    <row r="23" spans="1:7" ht="12.75">
      <c r="A23" s="18">
        <v>12</v>
      </c>
      <c r="B23" s="19" t="s">
        <v>55</v>
      </c>
      <c r="C23" s="19" t="s">
        <v>36</v>
      </c>
      <c r="D23" s="19" t="s">
        <v>53</v>
      </c>
      <c r="E23" s="29">
        <v>0.01226539351851852</v>
      </c>
      <c r="F23" s="21"/>
      <c r="G23" s="24">
        <v>68</v>
      </c>
    </row>
    <row r="24" spans="1:7" ht="12.75">
      <c r="A24" s="18">
        <v>13</v>
      </c>
      <c r="B24" s="19" t="s">
        <v>60</v>
      </c>
      <c r="C24" s="19" t="s">
        <v>38</v>
      </c>
      <c r="D24" s="19"/>
      <c r="E24" s="29">
        <v>0.012423958333333332</v>
      </c>
      <c r="F24" s="21"/>
      <c r="G24" s="24">
        <v>66</v>
      </c>
    </row>
    <row r="25" spans="1:7" ht="12.75">
      <c r="A25" s="18">
        <v>14</v>
      </c>
      <c r="B25" s="19" t="s">
        <v>99</v>
      </c>
      <c r="C25" s="19" t="s">
        <v>100</v>
      </c>
      <c r="D25" s="19"/>
      <c r="E25" s="29">
        <v>0.012875462962962964</v>
      </c>
      <c r="F25" s="21"/>
      <c r="G25" s="24">
        <v>64</v>
      </c>
    </row>
    <row r="26" spans="1:7" ht="12.75">
      <c r="A26" s="18">
        <v>15</v>
      </c>
      <c r="B26" s="19" t="s">
        <v>101</v>
      </c>
      <c r="C26" s="19" t="s">
        <v>19</v>
      </c>
      <c r="D26" s="19"/>
      <c r="E26" s="29">
        <v>0.01301724537037037</v>
      </c>
      <c r="F26" s="21"/>
      <c r="G26" s="24">
        <v>62</v>
      </c>
    </row>
    <row r="27" spans="1:7" ht="12.75">
      <c r="A27" s="18">
        <v>16</v>
      </c>
      <c r="B27" s="19" t="s">
        <v>102</v>
      </c>
      <c r="C27" s="19" t="s">
        <v>50</v>
      </c>
      <c r="D27" s="19"/>
      <c r="E27" s="29">
        <v>0.013289583333333334</v>
      </c>
      <c r="F27" s="21"/>
      <c r="G27" s="24">
        <v>60</v>
      </c>
    </row>
    <row r="28" spans="1:7" ht="12.75">
      <c r="A28" s="18">
        <v>17</v>
      </c>
      <c r="B28" s="19" t="s">
        <v>103</v>
      </c>
      <c r="C28" s="19" t="s">
        <v>104</v>
      </c>
      <c r="D28" s="19"/>
      <c r="E28" s="29">
        <v>0.013340277777777777</v>
      </c>
      <c r="F28" s="19"/>
      <c r="G28" s="24">
        <v>58</v>
      </c>
    </row>
    <row r="29" spans="1:7" ht="12.75">
      <c r="A29" s="18">
        <v>18</v>
      </c>
      <c r="B29" s="19" t="s">
        <v>105</v>
      </c>
      <c r="C29" s="19" t="s">
        <v>106</v>
      </c>
      <c r="D29" s="19"/>
      <c r="E29" s="29">
        <v>0.013785995370370369</v>
      </c>
      <c r="F29" s="19"/>
      <c r="G29" s="24">
        <v>56</v>
      </c>
    </row>
    <row r="30" spans="1:7" ht="12.75">
      <c r="A30" s="18">
        <v>19</v>
      </c>
      <c r="B30" s="19" t="s">
        <v>66</v>
      </c>
      <c r="C30" s="19" t="s">
        <v>46</v>
      </c>
      <c r="D30" s="19"/>
      <c r="E30" s="29">
        <v>0.01383101851851852</v>
      </c>
      <c r="F30" s="19"/>
      <c r="G30" s="24">
        <v>54</v>
      </c>
    </row>
    <row r="31" spans="1:7" ht="12.75">
      <c r="A31" s="18">
        <v>20</v>
      </c>
      <c r="B31" s="19" t="s">
        <v>107</v>
      </c>
      <c r="C31" s="19" t="s">
        <v>108</v>
      </c>
      <c r="D31" s="19"/>
      <c r="E31" s="29">
        <v>0.013944675925925925</v>
      </c>
      <c r="F31" s="19"/>
      <c r="G31" s="24">
        <v>52</v>
      </c>
    </row>
    <row r="32" spans="1:7" ht="12.75">
      <c r="A32" s="18">
        <v>21</v>
      </c>
      <c r="B32" s="19" t="s">
        <v>51</v>
      </c>
      <c r="C32" s="19" t="s">
        <v>52</v>
      </c>
      <c r="D32" s="19" t="s">
        <v>54</v>
      </c>
      <c r="E32" s="29">
        <v>0.014189814814814815</v>
      </c>
      <c r="F32" s="19"/>
      <c r="G32" s="24">
        <v>50</v>
      </c>
    </row>
    <row r="33" spans="1:7" ht="12.75">
      <c r="A33" s="18">
        <v>22</v>
      </c>
      <c r="B33" s="19" t="s">
        <v>109</v>
      </c>
      <c r="C33" s="19" t="s">
        <v>110</v>
      </c>
      <c r="D33" s="19"/>
      <c r="E33" s="29">
        <v>0.014211805555555556</v>
      </c>
      <c r="F33" s="19"/>
      <c r="G33" s="24">
        <v>48</v>
      </c>
    </row>
    <row r="34" spans="1:7" ht="12.75">
      <c r="A34" s="18">
        <v>23</v>
      </c>
      <c r="B34" s="19" t="s">
        <v>111</v>
      </c>
      <c r="C34" s="19" t="s">
        <v>112</v>
      </c>
      <c r="D34" s="19" t="s">
        <v>113</v>
      </c>
      <c r="E34" s="29">
        <v>0.014227430555555557</v>
      </c>
      <c r="F34" s="19"/>
      <c r="G34" s="24">
        <v>46</v>
      </c>
    </row>
    <row r="35" spans="1:7" ht="12.75">
      <c r="A35" s="18">
        <v>24</v>
      </c>
      <c r="B35" s="19" t="s">
        <v>45</v>
      </c>
      <c r="C35" s="19" t="s">
        <v>46</v>
      </c>
      <c r="D35" s="19"/>
      <c r="E35" s="29">
        <v>0.014334606481481481</v>
      </c>
      <c r="F35" s="19"/>
      <c r="G35" s="24">
        <v>44</v>
      </c>
    </row>
    <row r="36" spans="1:7" ht="12.75">
      <c r="A36" s="18">
        <v>25</v>
      </c>
      <c r="B36" s="19" t="s">
        <v>58</v>
      </c>
      <c r="C36" s="19" t="s">
        <v>30</v>
      </c>
      <c r="D36" s="19"/>
      <c r="E36" s="29">
        <v>0.014535069444444444</v>
      </c>
      <c r="F36" s="19"/>
      <c r="G36" s="24">
        <v>42</v>
      </c>
    </row>
    <row r="37" spans="1:7" ht="12.75">
      <c r="A37" s="18">
        <v>26</v>
      </c>
      <c r="B37" s="19" t="s">
        <v>67</v>
      </c>
      <c r="C37" s="19" t="s">
        <v>42</v>
      </c>
      <c r="D37" s="19"/>
      <c r="E37" s="29">
        <v>0.014724652777777777</v>
      </c>
      <c r="F37" s="19"/>
      <c r="G37" s="24">
        <v>40</v>
      </c>
    </row>
    <row r="38" spans="1:7" ht="12.75">
      <c r="A38" s="18">
        <v>27</v>
      </c>
      <c r="B38" s="19" t="s">
        <v>64</v>
      </c>
      <c r="C38" s="19" t="s">
        <v>65</v>
      </c>
      <c r="D38" s="19"/>
      <c r="E38" s="29">
        <v>0.014937152777777777</v>
      </c>
      <c r="F38" s="19"/>
      <c r="G38" s="24">
        <v>38</v>
      </c>
    </row>
    <row r="39" spans="1:7" ht="12.75">
      <c r="A39" s="18">
        <v>28</v>
      </c>
      <c r="B39" s="19" t="s">
        <v>29</v>
      </c>
      <c r="C39" s="19" t="s">
        <v>30</v>
      </c>
      <c r="D39" s="19"/>
      <c r="E39" s="29">
        <v>0.015158101851851851</v>
      </c>
      <c r="F39" s="19"/>
      <c r="G39" s="24">
        <v>37</v>
      </c>
    </row>
    <row r="40" spans="1:7" ht="12.75">
      <c r="A40" s="18">
        <v>29</v>
      </c>
      <c r="B40" s="19" t="s">
        <v>18</v>
      </c>
      <c r="C40" s="19" t="s">
        <v>19</v>
      </c>
      <c r="D40" s="19"/>
      <c r="E40" s="29">
        <v>0.016152662037037035</v>
      </c>
      <c r="F40" s="19"/>
      <c r="G40" s="24">
        <v>36</v>
      </c>
    </row>
    <row r="41" spans="1:7" ht="12.75">
      <c r="A41" s="18">
        <v>30</v>
      </c>
      <c r="B41" s="19" t="s">
        <v>16</v>
      </c>
      <c r="C41" s="19" t="s">
        <v>17</v>
      </c>
      <c r="D41" s="19"/>
      <c r="E41" s="29">
        <v>0.01624837962962963</v>
      </c>
      <c r="F41" s="19"/>
      <c r="G41" s="24">
        <v>35</v>
      </c>
    </row>
    <row r="42" spans="1:7" ht="12.75">
      <c r="A42" s="18">
        <v>31</v>
      </c>
      <c r="B42" s="19" t="s">
        <v>47</v>
      </c>
      <c r="C42" s="19" t="s">
        <v>30</v>
      </c>
      <c r="D42" s="19"/>
      <c r="E42" s="29">
        <v>0.016596296296296296</v>
      </c>
      <c r="F42" s="19"/>
      <c r="G42" s="24">
        <v>34</v>
      </c>
    </row>
    <row r="43" spans="1:7" ht="12.75">
      <c r="A43" s="18">
        <v>32</v>
      </c>
      <c r="B43" s="19" t="s">
        <v>114</v>
      </c>
      <c r="C43" s="19" t="s">
        <v>76</v>
      </c>
      <c r="D43" s="19"/>
      <c r="E43" s="29">
        <v>0.0182974537037037</v>
      </c>
      <c r="F43" s="19"/>
      <c r="G43" s="24">
        <v>33</v>
      </c>
    </row>
    <row r="44" spans="1:7" ht="12.75">
      <c r="A44" s="18">
        <v>33</v>
      </c>
      <c r="B44" s="19" t="s">
        <v>59</v>
      </c>
      <c r="C44" s="19" t="s">
        <v>46</v>
      </c>
      <c r="D44" s="19"/>
      <c r="E44" s="29">
        <v>0.019798263888888886</v>
      </c>
      <c r="F44" s="19"/>
      <c r="G44" s="24">
        <v>32</v>
      </c>
    </row>
    <row r="45" spans="1:7" ht="12.75">
      <c r="A45" s="18">
        <v>34</v>
      </c>
      <c r="B45" s="19" t="s">
        <v>80</v>
      </c>
      <c r="C45" s="19" t="s">
        <v>15</v>
      </c>
      <c r="D45" s="19"/>
      <c r="E45" s="29">
        <v>0.020223958333333333</v>
      </c>
      <c r="F45" s="19"/>
      <c r="G45" s="24">
        <v>31</v>
      </c>
    </row>
    <row r="46" spans="1:7" ht="12.75">
      <c r="A46" s="18">
        <v>35</v>
      </c>
      <c r="B46" s="19" t="s">
        <v>29</v>
      </c>
      <c r="C46" s="19" t="s">
        <v>86</v>
      </c>
      <c r="D46" s="19"/>
      <c r="E46" s="29">
        <v>0.02277326388888889</v>
      </c>
      <c r="F46" s="19"/>
      <c r="G46" s="24">
        <v>30</v>
      </c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</sheetData>
  <mergeCells count="9">
    <mergeCell ref="H1:I1"/>
    <mergeCell ref="A3:B3"/>
    <mergeCell ref="A4:B4"/>
    <mergeCell ref="A5:B5"/>
    <mergeCell ref="A1:G1"/>
    <mergeCell ref="A9:G9"/>
    <mergeCell ref="A6:B6"/>
    <mergeCell ref="A7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35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182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55</v>
      </c>
      <c r="C6" s="19" t="s">
        <v>36</v>
      </c>
      <c r="D6" s="19" t="s">
        <v>53</v>
      </c>
      <c r="E6" s="20"/>
      <c r="F6" s="16">
        <f>'Běh na lyžích'!G12</f>
        <v>800</v>
      </c>
      <c r="G6" s="16">
        <f>Kuželky!G25</f>
        <v>64</v>
      </c>
      <c r="H6" s="21">
        <f>Cross!G13+Cross!F13</f>
        <v>700</v>
      </c>
      <c r="I6" s="16">
        <f>Rychlobruslení!G17</f>
        <v>95</v>
      </c>
      <c r="J6" s="16">
        <f>'Cykl. časovka'!G23</f>
        <v>68</v>
      </c>
      <c r="K6" s="16"/>
      <c r="L6" s="21"/>
      <c r="M6" s="21"/>
      <c r="N6" s="16"/>
      <c r="O6" s="16"/>
      <c r="P6" s="16"/>
      <c r="Q6" s="22">
        <f aca="true" t="shared" si="1" ref="Q6:Q37">SUM(E6:P6)</f>
        <v>1727</v>
      </c>
      <c r="R6" s="16">
        <f aca="true" t="shared" si="2" ref="R6:R37">COUNTA(E6:P6)</f>
        <v>5</v>
      </c>
    </row>
    <row r="7" spans="1:18" ht="12.75">
      <c r="A7" s="18">
        <v>2</v>
      </c>
      <c r="B7" s="19" t="s">
        <v>16</v>
      </c>
      <c r="C7" s="19" t="s">
        <v>17</v>
      </c>
      <c r="D7" s="19"/>
      <c r="E7" s="16">
        <f>'Stolní tenis'!G13</f>
        <v>500</v>
      </c>
      <c r="F7" s="16">
        <f>'Běh na lyžích'!G13</f>
        <v>500</v>
      </c>
      <c r="G7" s="16"/>
      <c r="H7" s="21">
        <f>Cross!G26+Cross!F26</f>
        <v>262</v>
      </c>
      <c r="I7" s="16"/>
      <c r="J7" s="16">
        <f>'Cykl. časovka'!G41</f>
        <v>35</v>
      </c>
      <c r="K7" s="16"/>
      <c r="L7" s="16"/>
      <c r="M7" s="16"/>
      <c r="N7" s="16"/>
      <c r="O7" s="16"/>
      <c r="P7" s="16"/>
      <c r="Q7" s="22">
        <f t="shared" si="1"/>
        <v>1297</v>
      </c>
      <c r="R7" s="16">
        <f t="shared" si="2"/>
        <v>4</v>
      </c>
    </row>
    <row r="8" spans="1:18" ht="12.75">
      <c r="A8" s="18">
        <v>3</v>
      </c>
      <c r="B8" s="19" t="s">
        <v>58</v>
      </c>
      <c r="C8" s="19" t="s">
        <v>30</v>
      </c>
      <c r="D8" s="19"/>
      <c r="E8" s="16"/>
      <c r="F8" s="16"/>
      <c r="G8" s="16"/>
      <c r="H8" s="21">
        <f>Cross!G12+Cross!F12</f>
        <v>1000</v>
      </c>
      <c r="I8" s="16">
        <f>Rychlobruslení!G25</f>
        <v>64</v>
      </c>
      <c r="J8" s="16">
        <f>'Cykl. časovka'!G36</f>
        <v>42</v>
      </c>
      <c r="K8" s="16"/>
      <c r="L8" s="16"/>
      <c r="M8" s="16"/>
      <c r="N8" s="16"/>
      <c r="O8" s="16"/>
      <c r="P8" s="16"/>
      <c r="Q8" s="22">
        <f t="shared" si="1"/>
        <v>1106</v>
      </c>
      <c r="R8" s="16">
        <f t="shared" si="2"/>
        <v>3</v>
      </c>
    </row>
    <row r="9" spans="1:18" ht="12.75">
      <c r="A9" s="18">
        <v>4</v>
      </c>
      <c r="B9" s="19" t="s">
        <v>18</v>
      </c>
      <c r="C9" s="19" t="s">
        <v>19</v>
      </c>
      <c r="D9" s="19"/>
      <c r="E9" s="16">
        <f>'Stolní tenis'!G14</f>
        <v>250</v>
      </c>
      <c r="F9" s="16">
        <f>'Běh na lyžích'!G14</f>
        <v>250</v>
      </c>
      <c r="G9" s="16">
        <f>Kuželky!G19</f>
        <v>85</v>
      </c>
      <c r="H9" s="21">
        <f>Cross!G27+Cross!F27</f>
        <v>260</v>
      </c>
      <c r="I9" s="16">
        <f>Rychlobruslení!G23</f>
        <v>68</v>
      </c>
      <c r="J9" s="16">
        <f>'Cykl. časovka'!G40</f>
        <v>36</v>
      </c>
      <c r="K9" s="21"/>
      <c r="L9" s="21"/>
      <c r="M9" s="21"/>
      <c r="N9" s="16"/>
      <c r="O9" s="16"/>
      <c r="P9" s="16"/>
      <c r="Q9" s="22">
        <f t="shared" si="1"/>
        <v>949</v>
      </c>
      <c r="R9" s="16">
        <f t="shared" si="2"/>
        <v>6</v>
      </c>
    </row>
    <row r="10" spans="1:18" ht="12.75">
      <c r="A10" s="18">
        <v>5</v>
      </c>
      <c r="B10" s="19" t="s">
        <v>14</v>
      </c>
      <c r="C10" s="19" t="s">
        <v>15</v>
      </c>
      <c r="D10" s="19"/>
      <c r="E10" s="16">
        <f>'Stolní tenis'!G12</f>
        <v>800</v>
      </c>
      <c r="F10" s="16"/>
      <c r="G10" s="16">
        <f>Kuželky!G20</f>
        <v>80</v>
      </c>
      <c r="H10" s="16"/>
      <c r="I10" s="16"/>
      <c r="J10" s="16"/>
      <c r="K10" s="16"/>
      <c r="L10" s="16"/>
      <c r="M10" s="16"/>
      <c r="N10" s="16"/>
      <c r="O10" s="16"/>
      <c r="P10" s="16"/>
      <c r="Q10" s="22">
        <f t="shared" si="1"/>
        <v>880</v>
      </c>
      <c r="R10" s="16">
        <f t="shared" si="2"/>
        <v>2</v>
      </c>
    </row>
    <row r="11" spans="1:18" ht="12.75">
      <c r="A11" s="18">
        <v>6</v>
      </c>
      <c r="B11" s="19" t="s">
        <v>60</v>
      </c>
      <c r="C11" s="19" t="s">
        <v>61</v>
      </c>
      <c r="D11" s="19"/>
      <c r="E11" s="16"/>
      <c r="F11" s="16"/>
      <c r="G11" s="16"/>
      <c r="H11" s="21">
        <f>Cross!G15+Cross!F15</f>
        <v>325</v>
      </c>
      <c r="I11" s="16">
        <f>Rychlobruslení!G13</f>
        <v>500</v>
      </c>
      <c r="J11" s="16"/>
      <c r="K11" s="16"/>
      <c r="L11" s="16"/>
      <c r="M11" s="21"/>
      <c r="N11" s="16"/>
      <c r="O11" s="16"/>
      <c r="P11" s="16"/>
      <c r="Q11" s="22">
        <f t="shared" si="1"/>
        <v>825</v>
      </c>
      <c r="R11" s="16">
        <f t="shared" si="2"/>
        <v>2</v>
      </c>
    </row>
    <row r="12" spans="1:18" ht="12.75">
      <c r="A12" s="18">
        <v>7</v>
      </c>
      <c r="B12" s="19" t="s">
        <v>37</v>
      </c>
      <c r="C12" s="19" t="s">
        <v>38</v>
      </c>
      <c r="D12" s="19"/>
      <c r="E12" s="16"/>
      <c r="F12" s="16"/>
      <c r="G12" s="16">
        <f>Kuželky!G12</f>
        <v>800</v>
      </c>
      <c r="H12" s="16"/>
      <c r="I12" s="16"/>
      <c r="J12" s="16"/>
      <c r="K12" s="16"/>
      <c r="L12" s="16"/>
      <c r="M12" s="16"/>
      <c r="N12" s="16"/>
      <c r="O12" s="16"/>
      <c r="P12" s="16"/>
      <c r="Q12" s="22">
        <f t="shared" si="1"/>
        <v>800</v>
      </c>
      <c r="R12" s="16">
        <f t="shared" si="2"/>
        <v>1</v>
      </c>
    </row>
    <row r="13" spans="1:18" ht="12.75">
      <c r="A13" s="18">
        <v>8</v>
      </c>
      <c r="B13" s="19" t="s">
        <v>72</v>
      </c>
      <c r="C13" s="19" t="s">
        <v>73</v>
      </c>
      <c r="D13" s="19"/>
      <c r="E13" s="16"/>
      <c r="F13" s="16"/>
      <c r="G13" s="16"/>
      <c r="H13" s="16"/>
      <c r="I13" s="16">
        <f>Rychlobruslení!G12</f>
        <v>800</v>
      </c>
      <c r="J13" s="16"/>
      <c r="K13" s="16"/>
      <c r="L13" s="16"/>
      <c r="M13" s="16"/>
      <c r="N13" s="16"/>
      <c r="O13" s="16"/>
      <c r="P13" s="16"/>
      <c r="Q13" s="22">
        <f t="shared" si="1"/>
        <v>800</v>
      </c>
      <c r="R13" s="16">
        <f t="shared" si="2"/>
        <v>1</v>
      </c>
    </row>
    <row r="14" spans="1:18" ht="12.75">
      <c r="A14" s="18">
        <v>9</v>
      </c>
      <c r="B14" s="19" t="s">
        <v>88</v>
      </c>
      <c r="C14" s="19" t="s">
        <v>42</v>
      </c>
      <c r="D14" s="19"/>
      <c r="E14" s="16"/>
      <c r="F14" s="16"/>
      <c r="G14" s="16"/>
      <c r="H14" s="16"/>
      <c r="I14" s="16"/>
      <c r="J14" s="16">
        <f>'Cykl. časovka'!G12</f>
        <v>800</v>
      </c>
      <c r="K14" s="16"/>
      <c r="L14" s="16"/>
      <c r="M14" s="16"/>
      <c r="N14" s="16"/>
      <c r="O14" s="16"/>
      <c r="P14" s="16"/>
      <c r="Q14" s="22">
        <f t="shared" si="1"/>
        <v>800</v>
      </c>
      <c r="R14" s="16">
        <f t="shared" si="2"/>
        <v>1</v>
      </c>
    </row>
    <row r="15" spans="1:18" ht="12.75">
      <c r="A15" s="18">
        <v>10</v>
      </c>
      <c r="B15" s="19" t="s">
        <v>59</v>
      </c>
      <c r="C15" s="19" t="s">
        <v>46</v>
      </c>
      <c r="D15" s="19"/>
      <c r="E15" s="16"/>
      <c r="F15" s="16"/>
      <c r="G15" s="16"/>
      <c r="H15" s="21">
        <f>Cross!G14+Cross!F14</f>
        <v>450</v>
      </c>
      <c r="I15" s="16">
        <f>Rychlobruslení!G22</f>
        <v>70</v>
      </c>
      <c r="J15" s="16">
        <f>'Cykl. časovka'!G44</f>
        <v>32</v>
      </c>
      <c r="K15" s="16"/>
      <c r="L15" s="16"/>
      <c r="M15" s="16"/>
      <c r="N15" s="16"/>
      <c r="O15" s="16"/>
      <c r="P15" s="16"/>
      <c r="Q15" s="22">
        <f t="shared" si="1"/>
        <v>552</v>
      </c>
      <c r="R15" s="16">
        <f t="shared" si="2"/>
        <v>3</v>
      </c>
    </row>
    <row r="16" spans="1:18" ht="12.75">
      <c r="A16" s="18">
        <v>11</v>
      </c>
      <c r="B16" s="19" t="s">
        <v>29</v>
      </c>
      <c r="C16" s="19" t="s">
        <v>30</v>
      </c>
      <c r="D16" s="19"/>
      <c r="E16" s="16">
        <f>'Stolní tenis'!G16</f>
        <v>100</v>
      </c>
      <c r="F16" s="16"/>
      <c r="G16" s="16">
        <f>Kuželky!G21</f>
        <v>75</v>
      </c>
      <c r="H16" s="21">
        <f>Cross!G25+Cross!F25</f>
        <v>264</v>
      </c>
      <c r="I16" s="16">
        <f>Rychlobruslení!G24</f>
        <v>66</v>
      </c>
      <c r="J16" s="16">
        <f>'Cykl. časovka'!G39</f>
        <v>37</v>
      </c>
      <c r="K16" s="21"/>
      <c r="L16" s="21"/>
      <c r="M16" s="21"/>
      <c r="N16" s="16"/>
      <c r="O16" s="16"/>
      <c r="P16" s="16"/>
      <c r="Q16" s="22">
        <f t="shared" si="1"/>
        <v>542</v>
      </c>
      <c r="R16" s="16">
        <f t="shared" si="2"/>
        <v>5</v>
      </c>
    </row>
    <row r="17" spans="1:18" ht="12.75">
      <c r="A17" s="18">
        <v>12</v>
      </c>
      <c r="B17" s="19" t="s">
        <v>89</v>
      </c>
      <c r="C17" s="19" t="s">
        <v>38</v>
      </c>
      <c r="D17" s="19"/>
      <c r="E17" s="20"/>
      <c r="F17" s="16"/>
      <c r="G17" s="16"/>
      <c r="H17" s="16"/>
      <c r="I17" s="16"/>
      <c r="J17" s="16">
        <f>'Cykl. časovka'!G13</f>
        <v>500</v>
      </c>
      <c r="K17" s="21"/>
      <c r="L17" s="21"/>
      <c r="M17" s="21"/>
      <c r="N17" s="16"/>
      <c r="O17" s="16"/>
      <c r="P17" s="16"/>
      <c r="Q17" s="22">
        <f t="shared" si="1"/>
        <v>500</v>
      </c>
      <c r="R17" s="16">
        <f t="shared" si="2"/>
        <v>1</v>
      </c>
    </row>
    <row r="18" spans="1:18" ht="12.75">
      <c r="A18" s="18">
        <v>13</v>
      </c>
      <c r="B18" s="19" t="s">
        <v>155</v>
      </c>
      <c r="C18" s="19" t="s">
        <v>40</v>
      </c>
      <c r="D18" s="19"/>
      <c r="E18" s="16"/>
      <c r="F18" s="16"/>
      <c r="G18" s="16">
        <f>Kuželky!G13</f>
        <v>500</v>
      </c>
      <c r="H18" s="16"/>
      <c r="I18" s="16"/>
      <c r="J18" s="16"/>
      <c r="K18" s="16"/>
      <c r="L18" s="16"/>
      <c r="M18" s="16"/>
      <c r="N18" s="16"/>
      <c r="O18" s="16"/>
      <c r="P18" s="16"/>
      <c r="Q18" s="22">
        <f t="shared" si="1"/>
        <v>500</v>
      </c>
      <c r="R18" s="16">
        <f t="shared" si="2"/>
        <v>1</v>
      </c>
    </row>
    <row r="19" spans="1:18" ht="12.75">
      <c r="A19" s="18">
        <v>14</v>
      </c>
      <c r="B19" s="19" t="s">
        <v>64</v>
      </c>
      <c r="C19" s="19" t="s">
        <v>65</v>
      </c>
      <c r="D19" s="19"/>
      <c r="E19" s="16"/>
      <c r="F19" s="16"/>
      <c r="G19" s="16"/>
      <c r="H19" s="21">
        <f>Cross!G18+Cross!F18</f>
        <v>290</v>
      </c>
      <c r="I19" s="16">
        <f>Rychlobruslení!G15</f>
        <v>125</v>
      </c>
      <c r="J19" s="16">
        <f>'Cykl. časovka'!G38</f>
        <v>38</v>
      </c>
      <c r="K19" s="21"/>
      <c r="L19" s="16"/>
      <c r="M19" s="16"/>
      <c r="N19" s="16"/>
      <c r="O19" s="16"/>
      <c r="P19" s="16"/>
      <c r="Q19" s="22">
        <f t="shared" si="1"/>
        <v>453</v>
      </c>
      <c r="R19" s="16">
        <f t="shared" si="2"/>
        <v>3</v>
      </c>
    </row>
    <row r="20" spans="1:18" ht="12.75">
      <c r="A20" s="18">
        <v>15</v>
      </c>
      <c r="B20" s="19" t="s">
        <v>60</v>
      </c>
      <c r="C20" s="19" t="s">
        <v>38</v>
      </c>
      <c r="D20" s="19"/>
      <c r="E20" s="16"/>
      <c r="F20" s="16"/>
      <c r="G20" s="16"/>
      <c r="H20" s="21">
        <f>Cross!G16+Cross!F16</f>
        <v>300</v>
      </c>
      <c r="I20" s="16">
        <f>Rychlobruslení!G20</f>
        <v>80</v>
      </c>
      <c r="J20" s="16">
        <f>'Cykl. časovka'!G24</f>
        <v>66</v>
      </c>
      <c r="K20" s="21"/>
      <c r="L20" s="16"/>
      <c r="M20" s="16"/>
      <c r="N20" s="16"/>
      <c r="O20" s="16"/>
      <c r="P20" s="16"/>
      <c r="Q20" s="22">
        <f t="shared" si="1"/>
        <v>446</v>
      </c>
      <c r="R20" s="16">
        <f t="shared" si="2"/>
        <v>3</v>
      </c>
    </row>
    <row r="21" spans="1:18" ht="12.75">
      <c r="A21" s="18">
        <v>16</v>
      </c>
      <c r="B21" s="19" t="s">
        <v>31</v>
      </c>
      <c r="C21" s="19" t="s">
        <v>32</v>
      </c>
      <c r="D21" s="19"/>
      <c r="E21" s="16">
        <f>'Stolní tenis'!G17</f>
        <v>95</v>
      </c>
      <c r="F21" s="16"/>
      <c r="G21" s="16">
        <f>Kuželky!G22</f>
        <v>70</v>
      </c>
      <c r="H21" s="21">
        <f>Cross!G24+Cross!F24</f>
        <v>266</v>
      </c>
      <c r="I21" s="16"/>
      <c r="J21" s="16"/>
      <c r="K21" s="16"/>
      <c r="L21" s="16"/>
      <c r="M21" s="16"/>
      <c r="N21" s="16"/>
      <c r="O21" s="16"/>
      <c r="P21" s="16"/>
      <c r="Q21" s="22">
        <f t="shared" si="1"/>
        <v>431</v>
      </c>
      <c r="R21" s="16">
        <f t="shared" si="2"/>
        <v>3</v>
      </c>
    </row>
    <row r="22" spans="1:18" ht="12.75">
      <c r="A22" s="18">
        <v>17</v>
      </c>
      <c r="B22" s="19" t="s">
        <v>45</v>
      </c>
      <c r="C22" s="19" t="s">
        <v>46</v>
      </c>
      <c r="D22" s="19"/>
      <c r="E22" s="16"/>
      <c r="F22" s="16"/>
      <c r="G22" s="16">
        <f>Kuželky!G16</f>
        <v>100</v>
      </c>
      <c r="H22" s="21">
        <f>Cross!G22+Cross!F22</f>
        <v>270</v>
      </c>
      <c r="I22" s="16"/>
      <c r="J22" s="16">
        <f>'Cykl. časovka'!G35</f>
        <v>44</v>
      </c>
      <c r="K22" s="16"/>
      <c r="L22" s="16"/>
      <c r="M22" s="16"/>
      <c r="N22" s="16"/>
      <c r="O22" s="16"/>
      <c r="P22" s="16"/>
      <c r="Q22" s="22">
        <f t="shared" si="1"/>
        <v>414</v>
      </c>
      <c r="R22" s="16">
        <f t="shared" si="2"/>
        <v>3</v>
      </c>
    </row>
    <row r="23" spans="1:18" ht="12.75">
      <c r="A23" s="18">
        <v>18</v>
      </c>
      <c r="B23" s="19" t="s">
        <v>154</v>
      </c>
      <c r="C23" s="19" t="s">
        <v>52</v>
      </c>
      <c r="D23" s="19" t="s">
        <v>54</v>
      </c>
      <c r="E23" s="16"/>
      <c r="F23" s="16"/>
      <c r="G23" s="16">
        <f>Kuželky!G24</f>
        <v>66</v>
      </c>
      <c r="H23" s="21">
        <f>Cross!G23+Cross!F23</f>
        <v>268</v>
      </c>
      <c r="I23" s="16"/>
      <c r="J23" s="16">
        <f>'Cykl. časovka'!G32</f>
        <v>50</v>
      </c>
      <c r="K23" s="21"/>
      <c r="L23" s="21"/>
      <c r="M23" s="16"/>
      <c r="N23" s="16"/>
      <c r="O23" s="16"/>
      <c r="P23" s="16"/>
      <c r="Q23" s="22">
        <f t="shared" si="1"/>
        <v>384</v>
      </c>
      <c r="R23" s="16">
        <f t="shared" si="2"/>
        <v>3</v>
      </c>
    </row>
    <row r="24" spans="1:18" ht="12.75">
      <c r="A24" s="18">
        <v>19</v>
      </c>
      <c r="B24" s="19" t="s">
        <v>49</v>
      </c>
      <c r="C24" s="19" t="s">
        <v>50</v>
      </c>
      <c r="D24" s="19" t="s">
        <v>53</v>
      </c>
      <c r="E24" s="16"/>
      <c r="F24" s="16"/>
      <c r="G24" s="16">
        <f>Kuželky!G23</f>
        <v>68</v>
      </c>
      <c r="H24" s="21">
        <f>Cross!G21+Cross!F21</f>
        <v>275</v>
      </c>
      <c r="I24" s="16"/>
      <c r="J24" s="16"/>
      <c r="K24" s="16"/>
      <c r="L24" s="16"/>
      <c r="M24" s="16"/>
      <c r="N24" s="16"/>
      <c r="O24" s="16"/>
      <c r="P24" s="16"/>
      <c r="Q24" s="22">
        <f t="shared" si="1"/>
        <v>343</v>
      </c>
      <c r="R24" s="16">
        <f t="shared" si="2"/>
        <v>2</v>
      </c>
    </row>
    <row r="25" spans="1:18" ht="12.75">
      <c r="A25" s="18">
        <v>20</v>
      </c>
      <c r="B25" s="19" t="s">
        <v>66</v>
      </c>
      <c r="C25" s="19" t="s">
        <v>46</v>
      </c>
      <c r="D25" s="19" t="s">
        <v>53</v>
      </c>
      <c r="E25" s="16"/>
      <c r="F25" s="16"/>
      <c r="G25" s="16"/>
      <c r="H25" s="21">
        <f>Cross!G20+Cross!F20</f>
        <v>280</v>
      </c>
      <c r="I25" s="16"/>
      <c r="J25" s="16">
        <f>'Cykl. časovka'!G30</f>
        <v>54</v>
      </c>
      <c r="K25" s="16"/>
      <c r="L25" s="16"/>
      <c r="M25" s="16"/>
      <c r="N25" s="16"/>
      <c r="O25" s="16"/>
      <c r="P25" s="16"/>
      <c r="Q25" s="22">
        <f t="shared" si="1"/>
        <v>334</v>
      </c>
      <c r="R25" s="16">
        <f t="shared" si="2"/>
        <v>2</v>
      </c>
    </row>
    <row r="26" spans="1:18" ht="12.75">
      <c r="A26" s="18">
        <v>21</v>
      </c>
      <c r="B26" s="19" t="s">
        <v>67</v>
      </c>
      <c r="C26" s="19" t="s">
        <v>42</v>
      </c>
      <c r="D26" s="19" t="s">
        <v>53</v>
      </c>
      <c r="E26" s="16"/>
      <c r="F26" s="16"/>
      <c r="G26" s="16"/>
      <c r="H26" s="21">
        <f>Cross!G19+Cross!F19</f>
        <v>285</v>
      </c>
      <c r="I26" s="16"/>
      <c r="J26" s="16">
        <f>'Cykl. časovka'!G37</f>
        <v>40</v>
      </c>
      <c r="K26" s="16"/>
      <c r="L26" s="16"/>
      <c r="M26" s="16"/>
      <c r="N26" s="16"/>
      <c r="O26" s="16"/>
      <c r="P26" s="16"/>
      <c r="Q26" s="22">
        <f t="shared" si="1"/>
        <v>325</v>
      </c>
      <c r="R26" s="16">
        <f t="shared" si="2"/>
        <v>2</v>
      </c>
    </row>
    <row r="27" spans="1:18" ht="12.75">
      <c r="A27" s="18">
        <v>22</v>
      </c>
      <c r="B27" s="19" t="s">
        <v>62</v>
      </c>
      <c r="C27" s="19" t="s">
        <v>63</v>
      </c>
      <c r="D27" s="19"/>
      <c r="E27" s="16"/>
      <c r="F27" s="16"/>
      <c r="G27" s="16"/>
      <c r="H27" s="21">
        <f>Cross!G17+Cross!F17</f>
        <v>295</v>
      </c>
      <c r="I27" s="16"/>
      <c r="J27" s="16"/>
      <c r="K27" s="16"/>
      <c r="L27" s="16"/>
      <c r="M27" s="16"/>
      <c r="N27" s="16"/>
      <c r="O27" s="16"/>
      <c r="P27" s="16"/>
      <c r="Q27" s="22">
        <f t="shared" si="1"/>
        <v>295</v>
      </c>
      <c r="R27" s="16">
        <f t="shared" si="2"/>
        <v>1</v>
      </c>
    </row>
    <row r="28" spans="1:18" ht="12.75">
      <c r="A28" s="18">
        <v>23</v>
      </c>
      <c r="B28" s="19" t="s">
        <v>41</v>
      </c>
      <c r="C28" s="19" t="s">
        <v>42</v>
      </c>
      <c r="D28" s="19"/>
      <c r="E28" s="16"/>
      <c r="F28" s="16"/>
      <c r="G28" s="16">
        <f>Kuželky!G14</f>
        <v>250</v>
      </c>
      <c r="H28" s="16"/>
      <c r="I28" s="16"/>
      <c r="J28" s="16"/>
      <c r="K28" s="16"/>
      <c r="L28" s="16"/>
      <c r="M28" s="16"/>
      <c r="N28" s="16"/>
      <c r="O28" s="16"/>
      <c r="P28" s="16"/>
      <c r="Q28" s="22">
        <f t="shared" si="1"/>
        <v>250</v>
      </c>
      <c r="R28" s="16">
        <f t="shared" si="2"/>
        <v>1</v>
      </c>
    </row>
    <row r="29" spans="1:18" ht="12.75">
      <c r="A29" s="18">
        <v>24</v>
      </c>
      <c r="B29" s="19" t="s">
        <v>74</v>
      </c>
      <c r="C29" s="19" t="s">
        <v>32</v>
      </c>
      <c r="D29" s="19"/>
      <c r="E29" s="16"/>
      <c r="F29" s="16"/>
      <c r="G29" s="16"/>
      <c r="H29" s="16"/>
      <c r="I29" s="16">
        <f>Rychlobruslení!G14</f>
        <v>250</v>
      </c>
      <c r="J29" s="16"/>
      <c r="K29" s="16"/>
      <c r="L29" s="16"/>
      <c r="M29" s="16"/>
      <c r="N29" s="16"/>
      <c r="O29" s="16"/>
      <c r="P29" s="16"/>
      <c r="Q29" s="22">
        <f t="shared" si="1"/>
        <v>250</v>
      </c>
      <c r="R29" s="16">
        <f t="shared" si="2"/>
        <v>1</v>
      </c>
    </row>
    <row r="30" spans="1:18" ht="12.75">
      <c r="A30" s="18">
        <v>25</v>
      </c>
      <c r="B30" s="19" t="s">
        <v>90</v>
      </c>
      <c r="C30" s="19" t="s">
        <v>91</v>
      </c>
      <c r="D30" s="19"/>
      <c r="E30" s="16"/>
      <c r="F30" s="16"/>
      <c r="G30" s="16"/>
      <c r="H30" s="16"/>
      <c r="I30" s="16"/>
      <c r="J30" s="16">
        <f>'Cykl. časovka'!G14</f>
        <v>250</v>
      </c>
      <c r="K30" s="16"/>
      <c r="L30" s="16"/>
      <c r="M30" s="16"/>
      <c r="N30" s="16"/>
      <c r="O30" s="16"/>
      <c r="P30" s="16"/>
      <c r="Q30" s="22">
        <f t="shared" si="1"/>
        <v>250</v>
      </c>
      <c r="R30" s="16">
        <f t="shared" si="2"/>
        <v>1</v>
      </c>
    </row>
    <row r="31" spans="1:18" ht="12.75">
      <c r="A31" s="18">
        <v>26</v>
      </c>
      <c r="B31" s="19" t="s">
        <v>47</v>
      </c>
      <c r="C31" s="19" t="s">
        <v>30</v>
      </c>
      <c r="D31" s="19"/>
      <c r="E31" s="16"/>
      <c r="F31" s="16"/>
      <c r="G31" s="16">
        <f>Kuželky!G17</f>
        <v>95</v>
      </c>
      <c r="H31" s="16"/>
      <c r="I31" s="16"/>
      <c r="J31" s="16">
        <f>'Cykl. časovka'!G42</f>
        <v>34</v>
      </c>
      <c r="K31" s="16"/>
      <c r="L31" s="16"/>
      <c r="M31" s="16"/>
      <c r="N31" s="16"/>
      <c r="O31" s="16"/>
      <c r="P31" s="16"/>
      <c r="Q31" s="22">
        <f t="shared" si="1"/>
        <v>129</v>
      </c>
      <c r="R31" s="16">
        <f t="shared" si="2"/>
        <v>2</v>
      </c>
    </row>
    <row r="32" spans="1:18" ht="12.75">
      <c r="A32" s="18">
        <v>27</v>
      </c>
      <c r="B32" s="19" t="s">
        <v>92</v>
      </c>
      <c r="C32" s="19" t="s">
        <v>38</v>
      </c>
      <c r="D32" s="19"/>
      <c r="E32" s="16"/>
      <c r="F32" s="16"/>
      <c r="G32" s="16"/>
      <c r="H32" s="16"/>
      <c r="I32" s="16"/>
      <c r="J32" s="16">
        <f>'Cykl. časovka'!G15</f>
        <v>125</v>
      </c>
      <c r="K32" s="16"/>
      <c r="L32" s="16"/>
      <c r="M32" s="21"/>
      <c r="N32" s="16"/>
      <c r="O32" s="16"/>
      <c r="P32" s="16"/>
      <c r="Q32" s="22">
        <f t="shared" si="1"/>
        <v>125</v>
      </c>
      <c r="R32" s="16">
        <f t="shared" si="2"/>
        <v>1</v>
      </c>
    </row>
    <row r="33" spans="1:18" ht="12.75">
      <c r="A33" s="18">
        <v>28</v>
      </c>
      <c r="B33" s="19" t="s">
        <v>27</v>
      </c>
      <c r="C33" s="19" t="s">
        <v>28</v>
      </c>
      <c r="D33" s="19"/>
      <c r="E33" s="16">
        <f>'Stolní tenis'!G15</f>
        <v>125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2">
        <f t="shared" si="1"/>
        <v>125</v>
      </c>
      <c r="R33" s="16">
        <f t="shared" si="2"/>
        <v>1</v>
      </c>
    </row>
    <row r="34" spans="1:18" ht="12.75">
      <c r="A34" s="18">
        <v>29</v>
      </c>
      <c r="B34" s="19" t="s">
        <v>43</v>
      </c>
      <c r="C34" s="19" t="s">
        <v>44</v>
      </c>
      <c r="D34" s="19"/>
      <c r="E34" s="16"/>
      <c r="F34" s="16"/>
      <c r="G34" s="16">
        <f>Kuželky!G15</f>
        <v>125</v>
      </c>
      <c r="H34" s="16"/>
      <c r="I34" s="16"/>
      <c r="J34" s="16"/>
      <c r="K34" s="16"/>
      <c r="L34" s="16"/>
      <c r="M34" s="16"/>
      <c r="N34" s="16"/>
      <c r="O34" s="16"/>
      <c r="P34" s="16"/>
      <c r="Q34" s="22">
        <f t="shared" si="1"/>
        <v>125</v>
      </c>
      <c r="R34" s="16">
        <f t="shared" si="2"/>
        <v>1</v>
      </c>
    </row>
    <row r="35" spans="1:18" ht="12.75">
      <c r="A35" s="18">
        <v>30</v>
      </c>
      <c r="B35" s="19" t="s">
        <v>93</v>
      </c>
      <c r="C35" s="19" t="s">
        <v>46</v>
      </c>
      <c r="D35" s="19"/>
      <c r="E35" s="16"/>
      <c r="F35" s="16"/>
      <c r="G35" s="16"/>
      <c r="H35" s="16"/>
      <c r="I35" s="16"/>
      <c r="J35" s="16">
        <f>'Cykl. časovka'!G16</f>
        <v>100</v>
      </c>
      <c r="K35" s="16"/>
      <c r="L35" s="16"/>
      <c r="M35" s="21"/>
      <c r="N35" s="16"/>
      <c r="O35" s="16"/>
      <c r="P35" s="16"/>
      <c r="Q35" s="22">
        <f t="shared" si="1"/>
        <v>100</v>
      </c>
      <c r="R35" s="16">
        <f t="shared" si="2"/>
        <v>1</v>
      </c>
    </row>
    <row r="36" spans="1:18" ht="12.75">
      <c r="A36" s="18">
        <v>31</v>
      </c>
      <c r="B36" s="19" t="s">
        <v>75</v>
      </c>
      <c r="C36" s="19" t="s">
        <v>76</v>
      </c>
      <c r="D36" s="19"/>
      <c r="E36" s="16"/>
      <c r="F36" s="16"/>
      <c r="G36" s="16"/>
      <c r="H36" s="16"/>
      <c r="I36" s="16">
        <f>Rychlobruslení!G16</f>
        <v>100</v>
      </c>
      <c r="J36" s="16"/>
      <c r="K36" s="16"/>
      <c r="L36" s="16"/>
      <c r="M36" s="16"/>
      <c r="N36" s="16"/>
      <c r="O36" s="16"/>
      <c r="P36" s="16"/>
      <c r="Q36" s="22">
        <f t="shared" si="1"/>
        <v>100</v>
      </c>
      <c r="R36" s="16">
        <f t="shared" si="2"/>
        <v>1</v>
      </c>
    </row>
    <row r="37" spans="1:18" ht="12.75">
      <c r="A37" s="18">
        <v>32</v>
      </c>
      <c r="B37" s="19" t="s">
        <v>94</v>
      </c>
      <c r="C37" s="19" t="s">
        <v>61</v>
      </c>
      <c r="D37" s="19"/>
      <c r="E37" s="16"/>
      <c r="F37" s="16"/>
      <c r="G37" s="16"/>
      <c r="H37" s="16"/>
      <c r="I37" s="16"/>
      <c r="J37" s="16">
        <f>'Cykl. časovka'!G17</f>
        <v>95</v>
      </c>
      <c r="K37" s="16"/>
      <c r="L37" s="16"/>
      <c r="M37" s="16"/>
      <c r="N37" s="16"/>
      <c r="O37" s="16"/>
      <c r="P37" s="16"/>
      <c r="Q37" s="22">
        <f t="shared" si="1"/>
        <v>95</v>
      </c>
      <c r="R37" s="16">
        <f t="shared" si="2"/>
        <v>1</v>
      </c>
    </row>
    <row r="38" spans="1:18" ht="12.75">
      <c r="A38" s="18">
        <v>33</v>
      </c>
      <c r="B38" s="19" t="s">
        <v>77</v>
      </c>
      <c r="C38" s="19" t="s">
        <v>30</v>
      </c>
      <c r="D38" s="19"/>
      <c r="E38" s="16"/>
      <c r="F38" s="16"/>
      <c r="G38" s="16"/>
      <c r="H38" s="16"/>
      <c r="I38" s="16">
        <f>Rychlobruslení!G18</f>
        <v>90</v>
      </c>
      <c r="J38" s="16"/>
      <c r="K38" s="16"/>
      <c r="L38" s="16"/>
      <c r="M38" s="21"/>
      <c r="N38" s="16"/>
      <c r="O38" s="16"/>
      <c r="P38" s="16"/>
      <c r="Q38" s="22">
        <f aca="true" t="shared" si="3" ref="Q38:Q60">SUM(E38:P38)</f>
        <v>90</v>
      </c>
      <c r="R38" s="16">
        <f aca="true" t="shared" si="4" ref="R38:R60">COUNTA(E38:P38)</f>
        <v>1</v>
      </c>
    </row>
    <row r="39" spans="1:18" ht="12.75">
      <c r="A39" s="18">
        <v>34</v>
      </c>
      <c r="B39" s="19" t="s">
        <v>48</v>
      </c>
      <c r="C39" s="19" t="s">
        <v>36</v>
      </c>
      <c r="D39" s="19"/>
      <c r="E39" s="16"/>
      <c r="F39" s="16"/>
      <c r="G39" s="16">
        <f>Kuželky!G18</f>
        <v>90</v>
      </c>
      <c r="H39" s="16"/>
      <c r="I39" s="16"/>
      <c r="J39" s="16"/>
      <c r="K39" s="16"/>
      <c r="L39" s="16"/>
      <c r="M39" s="16"/>
      <c r="N39" s="16"/>
      <c r="O39" s="16"/>
      <c r="P39" s="16"/>
      <c r="Q39" s="22">
        <f t="shared" si="3"/>
        <v>90</v>
      </c>
      <c r="R39" s="16">
        <f t="shared" si="4"/>
        <v>1</v>
      </c>
    </row>
    <row r="40" spans="1:18" ht="12.75">
      <c r="A40" s="18">
        <v>35</v>
      </c>
      <c r="B40" s="19" t="s">
        <v>95</v>
      </c>
      <c r="C40" s="19" t="s">
        <v>38</v>
      </c>
      <c r="D40" s="19"/>
      <c r="E40" s="16"/>
      <c r="F40" s="16"/>
      <c r="G40" s="16"/>
      <c r="H40" s="16"/>
      <c r="I40" s="16"/>
      <c r="J40" s="16">
        <f>'Cykl. časovka'!G18</f>
        <v>90</v>
      </c>
      <c r="K40" s="16"/>
      <c r="L40" s="16"/>
      <c r="M40" s="16"/>
      <c r="N40" s="16"/>
      <c r="O40" s="16"/>
      <c r="P40" s="16"/>
      <c r="Q40" s="22">
        <f t="shared" si="3"/>
        <v>90</v>
      </c>
      <c r="R40" s="16">
        <f t="shared" si="4"/>
        <v>1</v>
      </c>
    </row>
    <row r="41" spans="1:18" ht="12.75">
      <c r="A41" s="18">
        <v>36</v>
      </c>
      <c r="B41" s="19" t="s">
        <v>29</v>
      </c>
      <c r="C41" s="19" t="s">
        <v>86</v>
      </c>
      <c r="D41" s="19"/>
      <c r="E41" s="16"/>
      <c r="F41" s="16"/>
      <c r="G41" s="16"/>
      <c r="H41" s="16"/>
      <c r="I41" s="16">
        <f>Rychlobruslení!G29</f>
        <v>56</v>
      </c>
      <c r="J41" s="16">
        <f>'Cykl. časovka'!G46</f>
        <v>30</v>
      </c>
      <c r="K41" s="16"/>
      <c r="L41" s="16"/>
      <c r="M41" s="16"/>
      <c r="N41" s="16"/>
      <c r="O41" s="16"/>
      <c r="P41" s="16"/>
      <c r="Q41" s="22">
        <f t="shared" si="3"/>
        <v>86</v>
      </c>
      <c r="R41" s="16">
        <f t="shared" si="4"/>
        <v>2</v>
      </c>
    </row>
    <row r="42" spans="1:18" ht="12.75">
      <c r="A42" s="18">
        <v>37</v>
      </c>
      <c r="B42" s="19" t="s">
        <v>74</v>
      </c>
      <c r="C42" s="19" t="s">
        <v>38</v>
      </c>
      <c r="D42" s="19"/>
      <c r="E42" s="16"/>
      <c r="F42" s="16"/>
      <c r="G42" s="16"/>
      <c r="H42" s="16"/>
      <c r="I42" s="16">
        <f>Rychlobruslení!G19</f>
        <v>85</v>
      </c>
      <c r="J42" s="16"/>
      <c r="K42" s="16"/>
      <c r="L42" s="16"/>
      <c r="M42" s="16"/>
      <c r="N42" s="16"/>
      <c r="O42" s="16"/>
      <c r="P42" s="16"/>
      <c r="Q42" s="22">
        <f t="shared" si="3"/>
        <v>85</v>
      </c>
      <c r="R42" s="16">
        <f t="shared" si="4"/>
        <v>1</v>
      </c>
    </row>
    <row r="43" spans="1:18" ht="12.75">
      <c r="A43" s="18">
        <v>38</v>
      </c>
      <c r="B43" s="19" t="s">
        <v>96</v>
      </c>
      <c r="C43" s="19" t="s">
        <v>46</v>
      </c>
      <c r="D43" s="19"/>
      <c r="E43" s="16"/>
      <c r="F43" s="16"/>
      <c r="G43" s="16"/>
      <c r="H43" s="16"/>
      <c r="I43" s="16"/>
      <c r="J43" s="16">
        <f>'Cykl. časovka'!G19</f>
        <v>85</v>
      </c>
      <c r="K43" s="16"/>
      <c r="L43" s="16"/>
      <c r="M43" s="16"/>
      <c r="N43" s="16"/>
      <c r="O43" s="16"/>
      <c r="P43" s="16"/>
      <c r="Q43" s="22">
        <f t="shared" si="3"/>
        <v>85</v>
      </c>
      <c r="R43" s="16">
        <f t="shared" si="4"/>
        <v>1</v>
      </c>
    </row>
    <row r="44" spans="1:18" ht="12.75">
      <c r="A44" s="18">
        <v>39</v>
      </c>
      <c r="B44" s="19" t="s">
        <v>94</v>
      </c>
      <c r="C44" s="19" t="s">
        <v>46</v>
      </c>
      <c r="D44" s="19"/>
      <c r="E44" s="16"/>
      <c r="F44" s="16"/>
      <c r="G44" s="16"/>
      <c r="H44" s="16"/>
      <c r="I44" s="16"/>
      <c r="J44" s="16">
        <f>'Cykl. časovka'!G20</f>
        <v>80</v>
      </c>
      <c r="K44" s="16"/>
      <c r="L44" s="16"/>
      <c r="M44" s="16"/>
      <c r="N44" s="16"/>
      <c r="O44" s="16"/>
      <c r="P44" s="16"/>
      <c r="Q44" s="22">
        <f t="shared" si="3"/>
        <v>80</v>
      </c>
      <c r="R44" s="16">
        <f t="shared" si="4"/>
        <v>1</v>
      </c>
    </row>
    <row r="45" spans="1:18" ht="12.75">
      <c r="A45" s="18">
        <v>40</v>
      </c>
      <c r="B45" s="19" t="s">
        <v>97</v>
      </c>
      <c r="C45" s="19" t="s">
        <v>46</v>
      </c>
      <c r="D45" s="19"/>
      <c r="E45" s="16"/>
      <c r="F45" s="16"/>
      <c r="G45" s="16"/>
      <c r="H45" s="16"/>
      <c r="I45" s="16"/>
      <c r="J45" s="16">
        <f>'Cykl. časovka'!G21</f>
        <v>75</v>
      </c>
      <c r="K45" s="16"/>
      <c r="L45" s="16"/>
      <c r="M45" s="21"/>
      <c r="N45" s="16"/>
      <c r="O45" s="16"/>
      <c r="P45" s="16"/>
      <c r="Q45" s="22">
        <f t="shared" si="3"/>
        <v>75</v>
      </c>
      <c r="R45" s="16">
        <f t="shared" si="4"/>
        <v>1</v>
      </c>
    </row>
    <row r="46" spans="1:18" ht="12.75">
      <c r="A46" s="18">
        <v>41</v>
      </c>
      <c r="B46" s="19" t="s">
        <v>156</v>
      </c>
      <c r="C46" s="19" t="s">
        <v>79</v>
      </c>
      <c r="D46" s="19"/>
      <c r="E46" s="16"/>
      <c r="F46" s="16"/>
      <c r="G46" s="16"/>
      <c r="H46" s="16"/>
      <c r="I46" s="16">
        <f>Rychlobruslení!G21</f>
        <v>75</v>
      </c>
      <c r="J46" s="16"/>
      <c r="K46" s="16"/>
      <c r="L46" s="16"/>
      <c r="M46" s="16"/>
      <c r="N46" s="16"/>
      <c r="O46" s="16"/>
      <c r="P46" s="16"/>
      <c r="Q46" s="22">
        <f t="shared" si="3"/>
        <v>75</v>
      </c>
      <c r="R46" s="16">
        <f t="shared" si="4"/>
        <v>1</v>
      </c>
    </row>
    <row r="47" spans="1:18" ht="12.75">
      <c r="A47" s="18">
        <v>42</v>
      </c>
      <c r="B47" s="19" t="s">
        <v>98</v>
      </c>
      <c r="C47" s="19" t="s">
        <v>40</v>
      </c>
      <c r="D47" s="19"/>
      <c r="E47" s="16"/>
      <c r="F47" s="16"/>
      <c r="G47" s="16"/>
      <c r="H47" s="16"/>
      <c r="I47" s="16"/>
      <c r="J47" s="16">
        <f>'Cykl. časovka'!G22</f>
        <v>70</v>
      </c>
      <c r="K47" s="16"/>
      <c r="L47" s="16"/>
      <c r="M47" s="16"/>
      <c r="N47" s="16"/>
      <c r="O47" s="16"/>
      <c r="P47" s="16"/>
      <c r="Q47" s="22">
        <f t="shared" si="3"/>
        <v>70</v>
      </c>
      <c r="R47" s="16">
        <f t="shared" si="4"/>
        <v>1</v>
      </c>
    </row>
    <row r="48" spans="1:18" ht="12.75">
      <c r="A48" s="18">
        <v>43</v>
      </c>
      <c r="B48" s="19" t="s">
        <v>158</v>
      </c>
      <c r="C48" s="19" t="s">
        <v>100</v>
      </c>
      <c r="D48" s="19"/>
      <c r="E48" s="16"/>
      <c r="F48" s="16"/>
      <c r="G48" s="16"/>
      <c r="H48" s="16"/>
      <c r="I48" s="16"/>
      <c r="J48" s="16">
        <f>'Cykl. časovka'!G25</f>
        <v>64</v>
      </c>
      <c r="K48" s="16"/>
      <c r="L48" s="16"/>
      <c r="M48" s="16"/>
      <c r="N48" s="16"/>
      <c r="O48" s="16"/>
      <c r="P48" s="16"/>
      <c r="Q48" s="22">
        <f t="shared" si="3"/>
        <v>64</v>
      </c>
      <c r="R48" s="16">
        <f t="shared" si="4"/>
        <v>1</v>
      </c>
    </row>
    <row r="49" spans="1:18" ht="12.75">
      <c r="A49" s="18">
        <v>44</v>
      </c>
      <c r="B49" s="19" t="s">
        <v>159</v>
      </c>
      <c r="C49" s="19" t="s">
        <v>81</v>
      </c>
      <c r="D49" s="19"/>
      <c r="E49" s="16"/>
      <c r="F49" s="16"/>
      <c r="G49" s="16"/>
      <c r="H49" s="16"/>
      <c r="I49" s="16">
        <f>Rychlobruslení!G26</f>
        <v>62</v>
      </c>
      <c r="J49" s="16"/>
      <c r="K49" s="16"/>
      <c r="L49" s="16"/>
      <c r="M49" s="16"/>
      <c r="N49" s="16"/>
      <c r="O49" s="16"/>
      <c r="P49" s="16"/>
      <c r="Q49" s="22">
        <f t="shared" si="3"/>
        <v>62</v>
      </c>
      <c r="R49" s="16">
        <f t="shared" si="4"/>
        <v>1</v>
      </c>
    </row>
    <row r="50" spans="1:18" ht="12.75">
      <c r="A50" s="18">
        <v>45</v>
      </c>
      <c r="B50" s="19" t="s">
        <v>101</v>
      </c>
      <c r="C50" s="19" t="s">
        <v>19</v>
      </c>
      <c r="D50" s="19"/>
      <c r="E50" s="16"/>
      <c r="F50" s="16"/>
      <c r="G50" s="16"/>
      <c r="H50" s="16"/>
      <c r="I50" s="16"/>
      <c r="J50" s="16">
        <f>'Cykl. časovka'!G26</f>
        <v>62</v>
      </c>
      <c r="K50" s="16"/>
      <c r="L50" s="16"/>
      <c r="M50" s="16"/>
      <c r="N50" s="16"/>
      <c r="O50" s="16"/>
      <c r="P50" s="16"/>
      <c r="Q50" s="22">
        <f t="shared" si="3"/>
        <v>62</v>
      </c>
      <c r="R50" s="16">
        <f t="shared" si="4"/>
        <v>1</v>
      </c>
    </row>
    <row r="51" spans="1:18" ht="12.75">
      <c r="A51" s="18">
        <v>46</v>
      </c>
      <c r="B51" s="19" t="s">
        <v>82</v>
      </c>
      <c r="C51" s="19" t="s">
        <v>83</v>
      </c>
      <c r="D51" s="19"/>
      <c r="E51" s="16"/>
      <c r="F51" s="16"/>
      <c r="G51" s="16"/>
      <c r="H51" s="16"/>
      <c r="I51" s="16">
        <f>Rychlobruslení!G27</f>
        <v>60</v>
      </c>
      <c r="J51" s="16"/>
      <c r="K51" s="16"/>
      <c r="L51" s="16"/>
      <c r="M51" s="16"/>
      <c r="N51" s="16"/>
      <c r="O51" s="16"/>
      <c r="P51" s="16"/>
      <c r="Q51" s="22">
        <f t="shared" si="3"/>
        <v>60</v>
      </c>
      <c r="R51" s="16">
        <f t="shared" si="4"/>
        <v>1</v>
      </c>
    </row>
    <row r="52" spans="1:18" ht="12.75">
      <c r="A52" s="18">
        <v>47</v>
      </c>
      <c r="B52" s="19" t="s">
        <v>102</v>
      </c>
      <c r="C52" s="19" t="s">
        <v>50</v>
      </c>
      <c r="D52" s="19"/>
      <c r="E52" s="16"/>
      <c r="F52" s="16"/>
      <c r="G52" s="16"/>
      <c r="H52" s="16"/>
      <c r="I52" s="16"/>
      <c r="J52" s="16">
        <f>'Cykl. časovka'!G27</f>
        <v>60</v>
      </c>
      <c r="K52" s="16"/>
      <c r="L52" s="16"/>
      <c r="M52" s="16"/>
      <c r="N52" s="16"/>
      <c r="O52" s="16"/>
      <c r="P52" s="16"/>
      <c r="Q52" s="22">
        <f t="shared" si="3"/>
        <v>60</v>
      </c>
      <c r="R52" s="16">
        <f t="shared" si="4"/>
        <v>1</v>
      </c>
    </row>
    <row r="53" spans="1:18" ht="12.75">
      <c r="A53" s="18">
        <v>48</v>
      </c>
      <c r="B53" s="19" t="s">
        <v>84</v>
      </c>
      <c r="C53" s="19" t="s">
        <v>85</v>
      </c>
      <c r="D53" s="19"/>
      <c r="E53" s="16"/>
      <c r="F53" s="16"/>
      <c r="G53" s="16"/>
      <c r="H53" s="16"/>
      <c r="I53" s="16">
        <f>Rychlobruslení!G28</f>
        <v>58</v>
      </c>
      <c r="J53" s="16"/>
      <c r="K53" s="16"/>
      <c r="L53" s="16"/>
      <c r="M53" s="16"/>
      <c r="N53" s="16"/>
      <c r="O53" s="16"/>
      <c r="P53" s="16"/>
      <c r="Q53" s="22">
        <f t="shared" si="3"/>
        <v>58</v>
      </c>
      <c r="R53" s="16">
        <f t="shared" si="4"/>
        <v>1</v>
      </c>
    </row>
    <row r="54" spans="1:18" ht="12.75">
      <c r="A54" s="18">
        <v>49</v>
      </c>
      <c r="B54" s="19" t="s">
        <v>103</v>
      </c>
      <c r="C54" s="19" t="s">
        <v>104</v>
      </c>
      <c r="D54" s="19"/>
      <c r="E54" s="16"/>
      <c r="F54" s="16"/>
      <c r="G54" s="16"/>
      <c r="H54" s="16"/>
      <c r="I54" s="16"/>
      <c r="J54" s="16">
        <f>'Cykl. časovka'!G28</f>
        <v>58</v>
      </c>
      <c r="K54" s="16"/>
      <c r="L54" s="16"/>
      <c r="M54" s="16"/>
      <c r="N54" s="16"/>
      <c r="O54" s="16"/>
      <c r="P54" s="16"/>
      <c r="Q54" s="22">
        <f t="shared" si="3"/>
        <v>58</v>
      </c>
      <c r="R54" s="16">
        <f t="shared" si="4"/>
        <v>1</v>
      </c>
    </row>
    <row r="55" spans="1:18" ht="12.75">
      <c r="A55" s="18">
        <v>50</v>
      </c>
      <c r="B55" s="19" t="s">
        <v>105</v>
      </c>
      <c r="C55" s="19" t="s">
        <v>106</v>
      </c>
      <c r="D55" s="19"/>
      <c r="E55" s="16"/>
      <c r="F55" s="16"/>
      <c r="G55" s="16"/>
      <c r="H55" s="16"/>
      <c r="I55" s="16"/>
      <c r="J55" s="16">
        <f>'Cykl. časovka'!G29</f>
        <v>56</v>
      </c>
      <c r="K55" s="16"/>
      <c r="L55" s="16"/>
      <c r="M55" s="16"/>
      <c r="N55" s="16"/>
      <c r="O55" s="16"/>
      <c r="P55" s="16"/>
      <c r="Q55" s="22">
        <f t="shared" si="3"/>
        <v>56</v>
      </c>
      <c r="R55" s="16">
        <f t="shared" si="4"/>
        <v>1</v>
      </c>
    </row>
    <row r="56" spans="1:18" ht="12.75">
      <c r="A56" s="18">
        <v>51</v>
      </c>
      <c r="B56" s="19" t="s">
        <v>107</v>
      </c>
      <c r="C56" s="19" t="s">
        <v>108</v>
      </c>
      <c r="D56" s="19"/>
      <c r="E56" s="16"/>
      <c r="F56" s="16"/>
      <c r="G56" s="16"/>
      <c r="H56" s="16"/>
      <c r="I56" s="16"/>
      <c r="J56" s="16">
        <f>'Cykl. časovka'!G31</f>
        <v>52</v>
      </c>
      <c r="K56" s="16"/>
      <c r="L56" s="16"/>
      <c r="M56" s="16"/>
      <c r="N56" s="16"/>
      <c r="O56" s="16"/>
      <c r="P56" s="16"/>
      <c r="Q56" s="22">
        <f t="shared" si="3"/>
        <v>52</v>
      </c>
      <c r="R56" s="16">
        <f t="shared" si="4"/>
        <v>1</v>
      </c>
    </row>
    <row r="57" spans="1:18" ht="12.75">
      <c r="A57" s="18">
        <v>52</v>
      </c>
      <c r="B57" s="19" t="s">
        <v>109</v>
      </c>
      <c r="C57" s="19" t="s">
        <v>110</v>
      </c>
      <c r="D57" s="19"/>
      <c r="E57" s="16"/>
      <c r="F57" s="16"/>
      <c r="G57" s="16"/>
      <c r="H57" s="16"/>
      <c r="I57" s="16"/>
      <c r="J57" s="16">
        <f>'Cykl. časovka'!G33</f>
        <v>48</v>
      </c>
      <c r="K57" s="16"/>
      <c r="L57" s="16"/>
      <c r="M57" s="16"/>
      <c r="N57" s="16"/>
      <c r="O57" s="16"/>
      <c r="P57" s="16"/>
      <c r="Q57" s="22">
        <f t="shared" si="3"/>
        <v>48</v>
      </c>
      <c r="R57" s="16">
        <f t="shared" si="4"/>
        <v>1</v>
      </c>
    </row>
    <row r="58" spans="1:18" ht="12.75">
      <c r="A58" s="18">
        <v>53</v>
      </c>
      <c r="B58" s="19" t="s">
        <v>111</v>
      </c>
      <c r="C58" s="19" t="s">
        <v>112</v>
      </c>
      <c r="D58" s="19" t="s">
        <v>113</v>
      </c>
      <c r="E58" s="16"/>
      <c r="F58" s="16"/>
      <c r="G58" s="16"/>
      <c r="H58" s="16"/>
      <c r="I58" s="16"/>
      <c r="J58" s="16">
        <f>'Cykl. časovka'!G34</f>
        <v>46</v>
      </c>
      <c r="K58" s="16"/>
      <c r="L58" s="16"/>
      <c r="M58" s="16"/>
      <c r="N58" s="16"/>
      <c r="O58" s="16"/>
      <c r="P58" s="16"/>
      <c r="Q58" s="22">
        <f t="shared" si="3"/>
        <v>46</v>
      </c>
      <c r="R58" s="16">
        <f t="shared" si="4"/>
        <v>1</v>
      </c>
    </row>
    <row r="59" spans="1:18" ht="12.75">
      <c r="A59" s="18">
        <v>54</v>
      </c>
      <c r="B59" s="19" t="s">
        <v>114</v>
      </c>
      <c r="C59" s="19" t="s">
        <v>76</v>
      </c>
      <c r="D59" s="19"/>
      <c r="E59" s="16"/>
      <c r="F59" s="16"/>
      <c r="G59" s="16"/>
      <c r="H59" s="16"/>
      <c r="I59" s="16"/>
      <c r="J59" s="16">
        <f>'Cykl. časovka'!G43</f>
        <v>33</v>
      </c>
      <c r="K59" s="16"/>
      <c r="L59" s="16"/>
      <c r="M59" s="16"/>
      <c r="N59" s="16"/>
      <c r="O59" s="16"/>
      <c r="P59" s="16"/>
      <c r="Q59" s="22">
        <f t="shared" si="3"/>
        <v>33</v>
      </c>
      <c r="R59" s="16">
        <f t="shared" si="4"/>
        <v>1</v>
      </c>
    </row>
    <row r="60" spans="1:18" ht="12.75">
      <c r="A60" s="18">
        <v>55</v>
      </c>
      <c r="B60" s="19" t="s">
        <v>159</v>
      </c>
      <c r="C60" s="19" t="s">
        <v>15</v>
      </c>
      <c r="D60" s="19"/>
      <c r="E60" s="16"/>
      <c r="F60" s="16"/>
      <c r="G60" s="16"/>
      <c r="H60" s="16"/>
      <c r="I60" s="16"/>
      <c r="J60" s="16">
        <f>'Cykl. časovka'!G45</f>
        <v>31</v>
      </c>
      <c r="K60" s="16"/>
      <c r="L60" s="16"/>
      <c r="M60" s="16"/>
      <c r="N60" s="16"/>
      <c r="O60" s="16"/>
      <c r="P60" s="16"/>
      <c r="Q60" s="22">
        <f t="shared" si="3"/>
        <v>31</v>
      </c>
      <c r="R60" s="16">
        <f t="shared" si="4"/>
        <v>1</v>
      </c>
    </row>
    <row r="61" spans="5:16" ht="12.75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5:16" ht="12.75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5:16" ht="12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2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5:16" ht="12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5:16" ht="12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5:16" ht="12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5:16" ht="12.7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5:16" ht="12.7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5:16" ht="12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5:16" ht="12.7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5:16" ht="12.7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5:16" ht="12.7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6" ht="12.7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6" ht="12.7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6" ht="12.75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 ht="12.7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6" ht="12.7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3.375" style="0" bestFit="1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183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36737</v>
      </c>
    </row>
    <row r="5" spans="1:3" ht="12.75">
      <c r="A5" s="51" t="s">
        <v>3</v>
      </c>
      <c r="B5" s="51"/>
      <c r="C5" s="5">
        <v>36737</v>
      </c>
    </row>
    <row r="6" spans="1:6" ht="12.75">
      <c r="A6" s="51" t="s">
        <v>4</v>
      </c>
      <c r="B6" s="51"/>
      <c r="C6" s="52" t="s">
        <v>116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9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168</v>
      </c>
      <c r="F11" s="11" t="s">
        <v>69</v>
      </c>
      <c r="G11" s="11" t="s">
        <v>26</v>
      </c>
    </row>
    <row r="12" spans="1:7" ht="12.75">
      <c r="A12" s="18">
        <v>1</v>
      </c>
      <c r="B12" s="19" t="s">
        <v>117</v>
      </c>
      <c r="C12" s="19" t="s">
        <v>118</v>
      </c>
      <c r="D12" s="19"/>
      <c r="E12" s="29">
        <v>0.01995486111111111</v>
      </c>
      <c r="F12" s="21" t="s">
        <v>70</v>
      </c>
      <c r="G12" s="24">
        <v>800</v>
      </c>
    </row>
    <row r="13" spans="1:7" ht="12.75">
      <c r="A13" s="18">
        <v>2</v>
      </c>
      <c r="B13" s="19" t="s">
        <v>89</v>
      </c>
      <c r="C13" s="19" t="s">
        <v>38</v>
      </c>
      <c r="D13" s="19"/>
      <c r="E13" s="29">
        <v>0.020660532407407405</v>
      </c>
      <c r="F13" s="21" t="s">
        <v>70</v>
      </c>
      <c r="G13" s="24">
        <v>500</v>
      </c>
    </row>
    <row r="14" spans="1:7" ht="12.75">
      <c r="A14" s="18">
        <v>3</v>
      </c>
      <c r="B14" s="19" t="s">
        <v>64</v>
      </c>
      <c r="C14" s="19" t="s">
        <v>65</v>
      </c>
      <c r="D14" s="19"/>
      <c r="E14" s="29">
        <v>0.021534374999999998</v>
      </c>
      <c r="F14" s="21" t="s">
        <v>70</v>
      </c>
      <c r="G14" s="24">
        <v>250</v>
      </c>
    </row>
    <row r="15" spans="1:7" ht="12.75">
      <c r="A15" s="18">
        <v>4</v>
      </c>
      <c r="B15" s="19" t="s">
        <v>60</v>
      </c>
      <c r="C15" s="19" t="s">
        <v>38</v>
      </c>
      <c r="D15" s="19"/>
      <c r="E15" s="29">
        <v>0.022486921296296297</v>
      </c>
      <c r="F15" s="21" t="s">
        <v>70</v>
      </c>
      <c r="G15" s="24">
        <v>125</v>
      </c>
    </row>
    <row r="16" spans="1:7" ht="12.75">
      <c r="A16" s="18">
        <v>5</v>
      </c>
      <c r="B16" s="19" t="s">
        <v>119</v>
      </c>
      <c r="C16" s="19" t="s">
        <v>120</v>
      </c>
      <c r="D16" s="19"/>
      <c r="E16" s="29">
        <v>0.028505902777777776</v>
      </c>
      <c r="F16" s="21" t="s">
        <v>70</v>
      </c>
      <c r="G16" s="24">
        <v>100</v>
      </c>
    </row>
    <row r="17" spans="1:7" ht="12.75">
      <c r="A17" s="18">
        <v>6</v>
      </c>
      <c r="B17" s="19" t="s">
        <v>51</v>
      </c>
      <c r="C17" s="19" t="s">
        <v>52</v>
      </c>
      <c r="D17" s="19" t="s">
        <v>54</v>
      </c>
      <c r="E17" s="29">
        <v>0.0295224537037037</v>
      </c>
      <c r="F17" s="21" t="s">
        <v>70</v>
      </c>
      <c r="G17" s="24">
        <v>95</v>
      </c>
    </row>
    <row r="18" spans="1:7" ht="12.75">
      <c r="A18" s="18">
        <v>7</v>
      </c>
      <c r="B18" s="19" t="s">
        <v>18</v>
      </c>
      <c r="C18" s="19" t="s">
        <v>19</v>
      </c>
      <c r="D18" s="19"/>
      <c r="E18" s="29">
        <v>0.029722569444444444</v>
      </c>
      <c r="F18" s="21" t="s">
        <v>70</v>
      </c>
      <c r="G18" s="24">
        <v>90</v>
      </c>
    </row>
    <row r="19" spans="1:7" ht="12.75">
      <c r="A19" s="18">
        <v>8</v>
      </c>
      <c r="B19" s="19" t="s">
        <v>29</v>
      </c>
      <c r="C19" s="19" t="s">
        <v>30</v>
      </c>
      <c r="D19" s="19"/>
      <c r="E19" s="29">
        <v>0.044091550925925926</v>
      </c>
      <c r="F19" s="21" t="s">
        <v>70</v>
      </c>
      <c r="G19" s="24">
        <v>85</v>
      </c>
    </row>
    <row r="20" spans="1:7" ht="12.75">
      <c r="A20" s="18">
        <v>9</v>
      </c>
      <c r="B20" s="19" t="s">
        <v>55</v>
      </c>
      <c r="C20" s="19" t="s">
        <v>36</v>
      </c>
      <c r="D20" s="19" t="s">
        <v>53</v>
      </c>
      <c r="E20" s="29" t="s">
        <v>121</v>
      </c>
      <c r="F20" s="21"/>
      <c r="G20" s="24"/>
    </row>
    <row r="21" spans="1:7" ht="12.75">
      <c r="A21" s="6"/>
      <c r="E21" s="13"/>
      <c r="F21" s="8"/>
      <c r="G21" s="10"/>
    </row>
    <row r="22" spans="1:7" ht="12.75">
      <c r="A22" s="6"/>
      <c r="E22" s="13"/>
      <c r="F22" s="8"/>
      <c r="G22" s="10"/>
    </row>
    <row r="23" spans="1:7" ht="12.75">
      <c r="A23" s="6"/>
      <c r="E23" s="13"/>
      <c r="F23" s="8"/>
      <c r="G23" s="10"/>
    </row>
    <row r="24" spans="1:7" ht="12.75">
      <c r="A24" s="6"/>
      <c r="E24" s="13"/>
      <c r="F24" s="8"/>
      <c r="G24" s="10"/>
    </row>
    <row r="25" spans="1:7" ht="12.75">
      <c r="A25" s="6"/>
      <c r="E25" s="13"/>
      <c r="F25" s="8"/>
      <c r="G25" s="10"/>
    </row>
    <row r="26" spans="1:7" ht="12.75">
      <c r="A26" s="6"/>
      <c r="E26" s="13"/>
      <c r="F26" s="8"/>
      <c r="G26" s="10"/>
    </row>
    <row r="27" spans="1:7" ht="12.75">
      <c r="A27" s="6"/>
      <c r="E27" s="13"/>
      <c r="F27" s="8"/>
      <c r="G27" s="10"/>
    </row>
    <row r="28" spans="1:7" ht="12.75">
      <c r="A28" s="6"/>
      <c r="E28" s="13"/>
      <c r="G28" s="10"/>
    </row>
    <row r="29" spans="1:7" ht="12.75">
      <c r="A29" s="6"/>
      <c r="E29" s="13"/>
      <c r="G29" s="10"/>
    </row>
    <row r="30" spans="1:7" ht="12.75">
      <c r="A30" s="6"/>
      <c r="E30" s="13"/>
      <c r="G30" s="10"/>
    </row>
    <row r="31" spans="1:7" ht="12.75">
      <c r="A31" s="6"/>
      <c r="E31" s="13"/>
      <c r="G31" s="10"/>
    </row>
    <row r="32" spans="1:7" ht="12.75">
      <c r="A32" s="6"/>
      <c r="E32" s="13"/>
      <c r="G32" s="10"/>
    </row>
    <row r="33" spans="1:7" ht="12.75">
      <c r="A33" s="6"/>
      <c r="E33" s="13"/>
      <c r="G33" s="10"/>
    </row>
    <row r="34" spans="1:7" ht="12.75">
      <c r="A34" s="6"/>
      <c r="E34" s="13"/>
      <c r="G34" s="10"/>
    </row>
    <row r="35" spans="1:7" ht="12.75">
      <c r="A35" s="6"/>
      <c r="E35" s="13"/>
      <c r="G35" s="10"/>
    </row>
    <row r="36" spans="1:7" ht="12.75">
      <c r="A36" s="6"/>
      <c r="E36" s="13"/>
      <c r="G36" s="10"/>
    </row>
    <row r="37" spans="1:7" ht="12.75">
      <c r="A37" s="6"/>
      <c r="E37" s="13"/>
      <c r="G37" s="10"/>
    </row>
    <row r="38" spans="1:7" ht="12.75">
      <c r="A38" s="6"/>
      <c r="E38" s="13"/>
      <c r="G38" s="10"/>
    </row>
    <row r="39" spans="1:7" ht="12.75">
      <c r="A39" s="6"/>
      <c r="E39" s="13"/>
      <c r="G39" s="10"/>
    </row>
    <row r="40" spans="1:7" ht="12.75">
      <c r="A40" s="6"/>
      <c r="E40" s="13"/>
      <c r="G40" s="10"/>
    </row>
    <row r="41" spans="1:7" ht="12.75">
      <c r="A41" s="6"/>
      <c r="E41" s="13"/>
      <c r="G41" s="10"/>
    </row>
    <row r="42" spans="1:7" ht="12.75">
      <c r="A42" s="6"/>
      <c r="E42" s="13"/>
      <c r="G42" s="10"/>
    </row>
    <row r="43" spans="1:7" ht="12.75">
      <c r="A43" s="6"/>
      <c r="E43" s="13"/>
      <c r="G43" s="10"/>
    </row>
    <row r="44" spans="1:7" ht="12.75">
      <c r="A44" s="6"/>
      <c r="E44" s="13"/>
      <c r="G44" s="10"/>
    </row>
    <row r="45" spans="1:7" ht="12.75">
      <c r="A45" s="6"/>
      <c r="E45" s="13"/>
      <c r="G45" s="10"/>
    </row>
    <row r="46" spans="1:7" ht="12.75">
      <c r="A46" s="6"/>
      <c r="E46" s="13"/>
      <c r="G46" s="10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</sheetData>
  <mergeCells count="9">
    <mergeCell ref="H1:I1"/>
    <mergeCell ref="A3:B3"/>
    <mergeCell ref="A4:B4"/>
    <mergeCell ref="A5:B5"/>
    <mergeCell ref="A1:G1"/>
    <mergeCell ref="A9:G9"/>
    <mergeCell ref="A6:B6"/>
    <mergeCell ref="A7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35</v>
      </c>
      <c r="K3" s="16">
        <f t="shared" si="0"/>
        <v>9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184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55</v>
      </c>
      <c r="C6" s="19" t="s">
        <v>36</v>
      </c>
      <c r="D6" s="19" t="s">
        <v>53</v>
      </c>
      <c r="E6" s="20"/>
      <c r="F6" s="16">
        <f>'Běh na lyžích'!G12</f>
        <v>800</v>
      </c>
      <c r="G6" s="16">
        <f>Kuželky!G25</f>
        <v>64</v>
      </c>
      <c r="H6" s="21">
        <f>Cross!G13+Cross!F13</f>
        <v>700</v>
      </c>
      <c r="I6" s="16">
        <f>Rychlobruslení!G17</f>
        <v>95</v>
      </c>
      <c r="J6" s="16">
        <f>'Cykl. časovka'!G23</f>
        <v>68</v>
      </c>
      <c r="K6" s="16" t="s">
        <v>165</v>
      </c>
      <c r="L6" s="21"/>
      <c r="M6" s="21"/>
      <c r="N6" s="16"/>
      <c r="O6" s="16"/>
      <c r="P6" s="16"/>
      <c r="Q6" s="22">
        <f aca="true" t="shared" si="1" ref="Q6:Q37">SUM(E6:P6)</f>
        <v>1727</v>
      </c>
      <c r="R6" s="16">
        <f aca="true" t="shared" si="2" ref="R6:R37">COUNTA(E6:P6)</f>
        <v>6</v>
      </c>
    </row>
    <row r="7" spans="1:18" ht="12.75">
      <c r="A7" s="18">
        <v>2</v>
      </c>
      <c r="B7" s="19" t="s">
        <v>16</v>
      </c>
      <c r="C7" s="19" t="s">
        <v>17</v>
      </c>
      <c r="D7" s="19"/>
      <c r="E7" s="16">
        <f>'Stolní tenis'!G13</f>
        <v>500</v>
      </c>
      <c r="F7" s="16">
        <f>'Běh na lyžích'!G13</f>
        <v>500</v>
      </c>
      <c r="G7" s="16"/>
      <c r="H7" s="21">
        <f>Cross!G26+Cross!F26</f>
        <v>262</v>
      </c>
      <c r="I7" s="16"/>
      <c r="J7" s="16">
        <f>'Cykl. časovka'!G41</f>
        <v>35</v>
      </c>
      <c r="K7" s="16"/>
      <c r="L7" s="16"/>
      <c r="M7" s="16"/>
      <c r="N7" s="16"/>
      <c r="O7" s="16"/>
      <c r="P7" s="16"/>
      <c r="Q7" s="22">
        <f t="shared" si="1"/>
        <v>1297</v>
      </c>
      <c r="R7" s="16">
        <f t="shared" si="2"/>
        <v>4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>
        <f>'Běh na lyžích'!G14</f>
        <v>250</v>
      </c>
      <c r="G8" s="16">
        <f>Kuželky!G19</f>
        <v>85</v>
      </c>
      <c r="H8" s="21">
        <f>Cross!G27+Cross!F27</f>
        <v>260</v>
      </c>
      <c r="I8" s="16">
        <f>Rychlobruslení!G23</f>
        <v>68</v>
      </c>
      <c r="J8" s="16">
        <f>'Cykl. časovka'!G40</f>
        <v>36</v>
      </c>
      <c r="K8" s="21">
        <f>Plavání!G18+Plavání!F18</f>
        <v>290</v>
      </c>
      <c r="L8" s="21"/>
      <c r="M8" s="21"/>
      <c r="N8" s="16"/>
      <c r="O8" s="16"/>
      <c r="P8" s="16"/>
      <c r="Q8" s="22">
        <f t="shared" si="1"/>
        <v>1239</v>
      </c>
      <c r="R8" s="16">
        <f t="shared" si="2"/>
        <v>7</v>
      </c>
    </row>
    <row r="9" spans="1:18" ht="12.75">
      <c r="A9" s="18">
        <v>4</v>
      </c>
      <c r="B9" s="19" t="s">
        <v>89</v>
      </c>
      <c r="C9" s="19" t="s">
        <v>38</v>
      </c>
      <c r="D9" s="19"/>
      <c r="E9" s="20"/>
      <c r="F9" s="16"/>
      <c r="G9" s="16"/>
      <c r="H9" s="16"/>
      <c r="I9" s="16"/>
      <c r="J9" s="16">
        <f>'Cykl. časovka'!G13</f>
        <v>500</v>
      </c>
      <c r="K9" s="21">
        <f>Plavání!G13+Plavání!F13</f>
        <v>700</v>
      </c>
      <c r="L9" s="21"/>
      <c r="M9" s="21"/>
      <c r="N9" s="16"/>
      <c r="O9" s="16"/>
      <c r="P9" s="16"/>
      <c r="Q9" s="22">
        <f t="shared" si="1"/>
        <v>1200</v>
      </c>
      <c r="R9" s="16">
        <f t="shared" si="2"/>
        <v>2</v>
      </c>
    </row>
    <row r="10" spans="1:18" ht="12.75">
      <c r="A10" s="18">
        <v>5</v>
      </c>
      <c r="B10" s="19" t="s">
        <v>58</v>
      </c>
      <c r="C10" s="19" t="s">
        <v>30</v>
      </c>
      <c r="D10" s="19"/>
      <c r="E10" s="16"/>
      <c r="F10" s="16"/>
      <c r="G10" s="16"/>
      <c r="H10" s="21">
        <f>Cross!G12+Cross!F12</f>
        <v>1000</v>
      </c>
      <c r="I10" s="16">
        <f>Rychlobruslení!G25</f>
        <v>64</v>
      </c>
      <c r="J10" s="16">
        <f>'Cykl. časovka'!G36</f>
        <v>42</v>
      </c>
      <c r="K10" s="16"/>
      <c r="L10" s="16"/>
      <c r="M10" s="16"/>
      <c r="N10" s="16"/>
      <c r="O10" s="16"/>
      <c r="P10" s="16"/>
      <c r="Q10" s="22">
        <f t="shared" si="1"/>
        <v>1106</v>
      </c>
      <c r="R10" s="16">
        <f t="shared" si="2"/>
        <v>3</v>
      </c>
    </row>
    <row r="11" spans="1:18" ht="12.75">
      <c r="A11" s="18">
        <v>6</v>
      </c>
      <c r="B11" s="19" t="s">
        <v>117</v>
      </c>
      <c r="C11" s="19" t="s">
        <v>118</v>
      </c>
      <c r="D11" s="19"/>
      <c r="E11" s="16"/>
      <c r="F11" s="16"/>
      <c r="G11" s="16"/>
      <c r="H11" s="16"/>
      <c r="I11" s="16"/>
      <c r="J11" s="16"/>
      <c r="K11" s="21">
        <f>Plavání!G12+Plavání!F12</f>
        <v>1000</v>
      </c>
      <c r="L11" s="16"/>
      <c r="M11" s="16"/>
      <c r="N11" s="16"/>
      <c r="O11" s="16"/>
      <c r="P11" s="16"/>
      <c r="Q11" s="22">
        <f t="shared" si="1"/>
        <v>1000</v>
      </c>
      <c r="R11" s="16">
        <f t="shared" si="2"/>
        <v>1</v>
      </c>
    </row>
    <row r="12" spans="1:18" ht="12.75">
      <c r="A12" s="18">
        <v>7</v>
      </c>
      <c r="B12" s="19" t="s">
        <v>64</v>
      </c>
      <c r="C12" s="19" t="s">
        <v>65</v>
      </c>
      <c r="D12" s="19"/>
      <c r="E12" s="16"/>
      <c r="F12" s="16"/>
      <c r="G12" s="16"/>
      <c r="H12" s="21">
        <f>Cross!G18+Cross!F18</f>
        <v>290</v>
      </c>
      <c r="I12" s="16">
        <f>Rychlobruslení!G15</f>
        <v>125</v>
      </c>
      <c r="J12" s="16">
        <f>'Cykl. časovka'!G38</f>
        <v>38</v>
      </c>
      <c r="K12" s="21">
        <f>Plavání!G14+Plavání!F14</f>
        <v>450</v>
      </c>
      <c r="L12" s="16"/>
      <c r="M12" s="16"/>
      <c r="N12" s="16"/>
      <c r="O12" s="16"/>
      <c r="P12" s="16"/>
      <c r="Q12" s="22">
        <f t="shared" si="1"/>
        <v>903</v>
      </c>
      <c r="R12" s="16">
        <f t="shared" si="2"/>
        <v>4</v>
      </c>
    </row>
    <row r="13" spans="1:18" ht="12.75">
      <c r="A13" s="18">
        <v>8</v>
      </c>
      <c r="B13" s="19" t="s">
        <v>14</v>
      </c>
      <c r="C13" s="19" t="s">
        <v>15</v>
      </c>
      <c r="D13" s="19"/>
      <c r="E13" s="16">
        <f>'Stolní tenis'!G12</f>
        <v>800</v>
      </c>
      <c r="F13" s="16"/>
      <c r="G13" s="16">
        <f>Kuželky!G20</f>
        <v>80</v>
      </c>
      <c r="H13" s="16"/>
      <c r="I13" s="16"/>
      <c r="J13" s="16"/>
      <c r="K13" s="16"/>
      <c r="L13" s="16"/>
      <c r="M13" s="16"/>
      <c r="N13" s="16"/>
      <c r="O13" s="16"/>
      <c r="P13" s="16"/>
      <c r="Q13" s="22">
        <f t="shared" si="1"/>
        <v>880</v>
      </c>
      <c r="R13" s="16">
        <f t="shared" si="2"/>
        <v>2</v>
      </c>
    </row>
    <row r="14" spans="1:18" ht="12.75">
      <c r="A14" s="18">
        <v>9</v>
      </c>
      <c r="B14" s="19" t="s">
        <v>29</v>
      </c>
      <c r="C14" s="19" t="s">
        <v>30</v>
      </c>
      <c r="D14" s="19"/>
      <c r="E14" s="16">
        <f>'Stolní tenis'!G16</f>
        <v>100</v>
      </c>
      <c r="F14" s="16"/>
      <c r="G14" s="16">
        <f>Kuželky!G21</f>
        <v>75</v>
      </c>
      <c r="H14" s="21">
        <f>Cross!G25+Cross!F25</f>
        <v>264</v>
      </c>
      <c r="I14" s="16">
        <f>Rychlobruslení!G24</f>
        <v>66</v>
      </c>
      <c r="J14" s="16">
        <f>'Cykl. časovka'!G39</f>
        <v>37</v>
      </c>
      <c r="K14" s="21">
        <f>Plavání!G19+Plavání!F19</f>
        <v>285</v>
      </c>
      <c r="L14" s="21"/>
      <c r="M14" s="21"/>
      <c r="N14" s="16"/>
      <c r="O14" s="16"/>
      <c r="P14" s="16"/>
      <c r="Q14" s="22">
        <f t="shared" si="1"/>
        <v>827</v>
      </c>
      <c r="R14" s="16">
        <f t="shared" si="2"/>
        <v>6</v>
      </c>
    </row>
    <row r="15" spans="1:18" ht="12.75">
      <c r="A15" s="18">
        <v>10</v>
      </c>
      <c r="B15" s="19" t="s">
        <v>60</v>
      </c>
      <c r="C15" s="19" t="s">
        <v>61</v>
      </c>
      <c r="D15" s="19"/>
      <c r="E15" s="16"/>
      <c r="F15" s="16"/>
      <c r="G15" s="16"/>
      <c r="H15" s="21">
        <f>Cross!G15+Cross!F15</f>
        <v>325</v>
      </c>
      <c r="I15" s="16">
        <f>Rychlobruslení!G13</f>
        <v>500</v>
      </c>
      <c r="J15" s="16"/>
      <c r="K15" s="16"/>
      <c r="L15" s="16"/>
      <c r="M15" s="21"/>
      <c r="N15" s="16"/>
      <c r="O15" s="16"/>
      <c r="P15" s="16"/>
      <c r="Q15" s="22">
        <f t="shared" si="1"/>
        <v>825</v>
      </c>
      <c r="R15" s="16">
        <f t="shared" si="2"/>
        <v>2</v>
      </c>
    </row>
    <row r="16" spans="1:18" ht="12.75">
      <c r="A16" s="18">
        <v>11</v>
      </c>
      <c r="B16" s="19" t="s">
        <v>37</v>
      </c>
      <c r="C16" s="19" t="s">
        <v>38</v>
      </c>
      <c r="D16" s="19"/>
      <c r="E16" s="16"/>
      <c r="F16" s="16"/>
      <c r="G16" s="16">
        <f>Kuželky!G12</f>
        <v>800</v>
      </c>
      <c r="H16" s="16"/>
      <c r="I16" s="16"/>
      <c r="J16" s="16"/>
      <c r="K16" s="16"/>
      <c r="L16" s="16"/>
      <c r="M16" s="16"/>
      <c r="N16" s="16"/>
      <c r="O16" s="16"/>
      <c r="P16" s="16"/>
      <c r="Q16" s="22">
        <f t="shared" si="1"/>
        <v>800</v>
      </c>
      <c r="R16" s="16">
        <f t="shared" si="2"/>
        <v>1</v>
      </c>
    </row>
    <row r="17" spans="1:18" ht="12.75">
      <c r="A17" s="18">
        <v>12</v>
      </c>
      <c r="B17" s="19" t="s">
        <v>72</v>
      </c>
      <c r="C17" s="19" t="s">
        <v>73</v>
      </c>
      <c r="D17" s="19"/>
      <c r="E17" s="16"/>
      <c r="F17" s="16"/>
      <c r="G17" s="16"/>
      <c r="H17" s="16"/>
      <c r="I17" s="16">
        <f>Rychlobruslení!G12</f>
        <v>800</v>
      </c>
      <c r="J17" s="16"/>
      <c r="K17" s="16"/>
      <c r="L17" s="16"/>
      <c r="M17" s="16"/>
      <c r="N17" s="16"/>
      <c r="O17" s="16"/>
      <c r="P17" s="16"/>
      <c r="Q17" s="22">
        <f t="shared" si="1"/>
        <v>800</v>
      </c>
      <c r="R17" s="16">
        <f t="shared" si="2"/>
        <v>1</v>
      </c>
    </row>
    <row r="18" spans="1:18" ht="12.75">
      <c r="A18" s="18">
        <v>13</v>
      </c>
      <c r="B18" s="19" t="s">
        <v>88</v>
      </c>
      <c r="C18" s="19" t="s">
        <v>42</v>
      </c>
      <c r="D18" s="19"/>
      <c r="E18" s="16"/>
      <c r="F18" s="16"/>
      <c r="G18" s="16"/>
      <c r="H18" s="16"/>
      <c r="I18" s="16"/>
      <c r="J18" s="16">
        <f>'Cykl. časovka'!G12</f>
        <v>800</v>
      </c>
      <c r="K18" s="16"/>
      <c r="L18" s="16"/>
      <c r="M18" s="16"/>
      <c r="N18" s="16"/>
      <c r="O18" s="16"/>
      <c r="P18" s="16"/>
      <c r="Q18" s="22">
        <f t="shared" si="1"/>
        <v>800</v>
      </c>
      <c r="R18" s="16">
        <f t="shared" si="2"/>
        <v>1</v>
      </c>
    </row>
    <row r="19" spans="1:18" ht="12.75">
      <c r="A19" s="18">
        <v>14</v>
      </c>
      <c r="B19" s="19" t="s">
        <v>60</v>
      </c>
      <c r="C19" s="19" t="s">
        <v>38</v>
      </c>
      <c r="D19" s="19"/>
      <c r="E19" s="16"/>
      <c r="F19" s="16"/>
      <c r="G19" s="16"/>
      <c r="H19" s="21">
        <f>Cross!G16+Cross!F16</f>
        <v>300</v>
      </c>
      <c r="I19" s="16">
        <f>Rychlobruslení!G20</f>
        <v>80</v>
      </c>
      <c r="J19" s="16">
        <f>'Cykl. časovka'!G24</f>
        <v>66</v>
      </c>
      <c r="K19" s="21">
        <f>Plavání!G15+Plavání!F15</f>
        <v>325</v>
      </c>
      <c r="L19" s="16"/>
      <c r="M19" s="16"/>
      <c r="N19" s="16"/>
      <c r="O19" s="16"/>
      <c r="P19" s="16"/>
      <c r="Q19" s="22">
        <f t="shared" si="1"/>
        <v>771</v>
      </c>
      <c r="R19" s="16">
        <f t="shared" si="2"/>
        <v>4</v>
      </c>
    </row>
    <row r="20" spans="1:18" ht="12.75">
      <c r="A20" s="18">
        <v>15</v>
      </c>
      <c r="B20" s="19" t="s">
        <v>154</v>
      </c>
      <c r="C20" s="19" t="s">
        <v>52</v>
      </c>
      <c r="D20" s="19" t="s">
        <v>54</v>
      </c>
      <c r="E20" s="16"/>
      <c r="F20" s="16"/>
      <c r="G20" s="16">
        <f>Kuželky!G24</f>
        <v>66</v>
      </c>
      <c r="H20" s="21">
        <f>Cross!G23+Cross!F23</f>
        <v>268</v>
      </c>
      <c r="I20" s="16"/>
      <c r="J20" s="16">
        <f>'Cykl. časovka'!G32</f>
        <v>50</v>
      </c>
      <c r="K20" s="21">
        <f>Plavání!G17+Plavání!F17</f>
        <v>295</v>
      </c>
      <c r="L20" s="21"/>
      <c r="M20" s="16"/>
      <c r="N20" s="16"/>
      <c r="O20" s="16"/>
      <c r="P20" s="16"/>
      <c r="Q20" s="22">
        <f t="shared" si="1"/>
        <v>679</v>
      </c>
      <c r="R20" s="16">
        <f t="shared" si="2"/>
        <v>4</v>
      </c>
    </row>
    <row r="21" spans="1:18" ht="12.75">
      <c r="A21" s="18">
        <v>16</v>
      </c>
      <c r="B21" s="19" t="s">
        <v>59</v>
      </c>
      <c r="C21" s="19" t="s">
        <v>46</v>
      </c>
      <c r="D21" s="19"/>
      <c r="E21" s="16"/>
      <c r="F21" s="16"/>
      <c r="G21" s="16"/>
      <c r="H21" s="21">
        <f>Cross!G14+Cross!F14</f>
        <v>450</v>
      </c>
      <c r="I21" s="16">
        <f>Rychlobruslení!G22</f>
        <v>70</v>
      </c>
      <c r="J21" s="16">
        <f>'Cykl. časovka'!G44</f>
        <v>32</v>
      </c>
      <c r="K21" s="16"/>
      <c r="L21" s="16"/>
      <c r="M21" s="16"/>
      <c r="N21" s="16"/>
      <c r="O21" s="16"/>
      <c r="P21" s="16"/>
      <c r="Q21" s="22">
        <f t="shared" si="1"/>
        <v>552</v>
      </c>
      <c r="R21" s="16">
        <f t="shared" si="2"/>
        <v>3</v>
      </c>
    </row>
    <row r="22" spans="1:18" ht="12.75">
      <c r="A22" s="18">
        <v>17</v>
      </c>
      <c r="B22" s="19" t="s">
        <v>155</v>
      </c>
      <c r="C22" s="19" t="s">
        <v>40</v>
      </c>
      <c r="D22" s="19"/>
      <c r="E22" s="16"/>
      <c r="F22" s="16"/>
      <c r="G22" s="16">
        <f>Kuželky!G13</f>
        <v>500</v>
      </c>
      <c r="H22" s="16"/>
      <c r="I22" s="16"/>
      <c r="J22" s="16"/>
      <c r="K22" s="16"/>
      <c r="L22" s="16"/>
      <c r="M22" s="16"/>
      <c r="N22" s="16"/>
      <c r="O22" s="16"/>
      <c r="P22" s="16"/>
      <c r="Q22" s="22">
        <f t="shared" si="1"/>
        <v>500</v>
      </c>
      <c r="R22" s="16">
        <f t="shared" si="2"/>
        <v>1</v>
      </c>
    </row>
    <row r="23" spans="1:18" ht="12.75">
      <c r="A23" s="18">
        <v>18</v>
      </c>
      <c r="B23" s="19" t="s">
        <v>31</v>
      </c>
      <c r="C23" s="19" t="s">
        <v>32</v>
      </c>
      <c r="D23" s="19"/>
      <c r="E23" s="16">
        <f>'Stolní tenis'!G17</f>
        <v>95</v>
      </c>
      <c r="F23" s="16"/>
      <c r="G23" s="16">
        <f>Kuželky!G22</f>
        <v>70</v>
      </c>
      <c r="H23" s="21">
        <f>Cross!G24+Cross!F24</f>
        <v>266</v>
      </c>
      <c r="I23" s="16"/>
      <c r="J23" s="16"/>
      <c r="K23" s="16"/>
      <c r="L23" s="16"/>
      <c r="M23" s="16"/>
      <c r="N23" s="16"/>
      <c r="O23" s="16"/>
      <c r="P23" s="16"/>
      <c r="Q23" s="22">
        <f t="shared" si="1"/>
        <v>431</v>
      </c>
      <c r="R23" s="16">
        <f t="shared" si="2"/>
        <v>3</v>
      </c>
    </row>
    <row r="24" spans="1:18" ht="12.75">
      <c r="A24" s="18">
        <v>19</v>
      </c>
      <c r="B24" s="19" t="s">
        <v>45</v>
      </c>
      <c r="C24" s="19" t="s">
        <v>46</v>
      </c>
      <c r="D24" s="19"/>
      <c r="E24" s="16"/>
      <c r="F24" s="16"/>
      <c r="G24" s="16">
        <f>Kuželky!G16</f>
        <v>100</v>
      </c>
      <c r="H24" s="21">
        <f>Cross!G22+Cross!F22</f>
        <v>270</v>
      </c>
      <c r="I24" s="16"/>
      <c r="J24" s="16">
        <f>'Cykl. časovka'!G35</f>
        <v>44</v>
      </c>
      <c r="K24" s="16"/>
      <c r="L24" s="16"/>
      <c r="M24" s="16"/>
      <c r="N24" s="16"/>
      <c r="O24" s="16"/>
      <c r="P24" s="16"/>
      <c r="Q24" s="22">
        <f t="shared" si="1"/>
        <v>414</v>
      </c>
      <c r="R24" s="16">
        <f t="shared" si="2"/>
        <v>3</v>
      </c>
    </row>
    <row r="25" spans="1:18" ht="12.75">
      <c r="A25" s="18">
        <v>20</v>
      </c>
      <c r="B25" s="19" t="s">
        <v>49</v>
      </c>
      <c r="C25" s="19" t="s">
        <v>50</v>
      </c>
      <c r="D25" s="19" t="s">
        <v>53</v>
      </c>
      <c r="E25" s="16"/>
      <c r="F25" s="16"/>
      <c r="G25" s="16">
        <f>Kuželky!G23</f>
        <v>68</v>
      </c>
      <c r="H25" s="21">
        <f>Cross!G21+Cross!F21</f>
        <v>275</v>
      </c>
      <c r="I25" s="16"/>
      <c r="J25" s="16"/>
      <c r="K25" s="16"/>
      <c r="L25" s="16"/>
      <c r="M25" s="16"/>
      <c r="N25" s="16"/>
      <c r="O25" s="16"/>
      <c r="P25" s="16"/>
      <c r="Q25" s="22">
        <f t="shared" si="1"/>
        <v>343</v>
      </c>
      <c r="R25" s="16">
        <f t="shared" si="2"/>
        <v>2</v>
      </c>
    </row>
    <row r="26" spans="1:18" ht="12.75">
      <c r="A26" s="18">
        <v>21</v>
      </c>
      <c r="B26" s="19" t="s">
        <v>66</v>
      </c>
      <c r="C26" s="19" t="s">
        <v>46</v>
      </c>
      <c r="D26" s="19" t="s">
        <v>53</v>
      </c>
      <c r="E26" s="16"/>
      <c r="F26" s="16"/>
      <c r="G26" s="16"/>
      <c r="H26" s="21">
        <f>Cross!G20+Cross!F20</f>
        <v>280</v>
      </c>
      <c r="I26" s="16"/>
      <c r="J26" s="16">
        <f>'Cykl. časovka'!G30</f>
        <v>54</v>
      </c>
      <c r="K26" s="16"/>
      <c r="L26" s="16"/>
      <c r="M26" s="16"/>
      <c r="N26" s="16"/>
      <c r="O26" s="16"/>
      <c r="P26" s="16"/>
      <c r="Q26" s="22">
        <f t="shared" si="1"/>
        <v>334</v>
      </c>
      <c r="R26" s="16">
        <f t="shared" si="2"/>
        <v>2</v>
      </c>
    </row>
    <row r="27" spans="1:18" ht="12.75">
      <c r="A27" s="18">
        <v>22</v>
      </c>
      <c r="B27" s="19" t="s">
        <v>67</v>
      </c>
      <c r="C27" s="19" t="s">
        <v>42</v>
      </c>
      <c r="D27" s="19" t="s">
        <v>53</v>
      </c>
      <c r="E27" s="16"/>
      <c r="F27" s="16"/>
      <c r="G27" s="16"/>
      <c r="H27" s="21">
        <f>Cross!G19+Cross!F19</f>
        <v>285</v>
      </c>
      <c r="I27" s="16"/>
      <c r="J27" s="16">
        <f>'Cykl. časovka'!G37</f>
        <v>40</v>
      </c>
      <c r="K27" s="16"/>
      <c r="L27" s="16"/>
      <c r="M27" s="16"/>
      <c r="N27" s="16"/>
      <c r="O27" s="16"/>
      <c r="P27" s="16"/>
      <c r="Q27" s="22">
        <f t="shared" si="1"/>
        <v>325</v>
      </c>
      <c r="R27" s="16">
        <f t="shared" si="2"/>
        <v>2</v>
      </c>
    </row>
    <row r="28" spans="1:18" ht="12.75">
      <c r="A28" s="18">
        <v>23</v>
      </c>
      <c r="B28" s="19" t="s">
        <v>119</v>
      </c>
      <c r="C28" s="19" t="s">
        <v>120</v>
      </c>
      <c r="D28" s="19"/>
      <c r="E28" s="16"/>
      <c r="F28" s="16"/>
      <c r="G28" s="16"/>
      <c r="H28" s="16"/>
      <c r="I28" s="16"/>
      <c r="J28" s="16"/>
      <c r="K28" s="21">
        <f>Plavání!G16+Plavání!F16</f>
        <v>300</v>
      </c>
      <c r="L28" s="21"/>
      <c r="M28" s="16"/>
      <c r="N28" s="16"/>
      <c r="O28" s="16"/>
      <c r="P28" s="16"/>
      <c r="Q28" s="22">
        <f t="shared" si="1"/>
        <v>300</v>
      </c>
      <c r="R28" s="16">
        <f t="shared" si="2"/>
        <v>1</v>
      </c>
    </row>
    <row r="29" spans="1:18" ht="12.75">
      <c r="A29" s="18">
        <v>24</v>
      </c>
      <c r="B29" s="19" t="s">
        <v>62</v>
      </c>
      <c r="C29" s="19" t="s">
        <v>63</v>
      </c>
      <c r="D29" s="19"/>
      <c r="E29" s="16"/>
      <c r="F29" s="16"/>
      <c r="G29" s="16"/>
      <c r="H29" s="21">
        <f>Cross!G17+Cross!F17</f>
        <v>295</v>
      </c>
      <c r="I29" s="16"/>
      <c r="J29" s="16"/>
      <c r="K29" s="16"/>
      <c r="L29" s="16"/>
      <c r="M29" s="16"/>
      <c r="N29" s="16"/>
      <c r="O29" s="16"/>
      <c r="P29" s="16"/>
      <c r="Q29" s="22">
        <f t="shared" si="1"/>
        <v>295</v>
      </c>
      <c r="R29" s="16">
        <f t="shared" si="2"/>
        <v>1</v>
      </c>
    </row>
    <row r="30" spans="1:18" ht="12.75">
      <c r="A30" s="18">
        <v>25</v>
      </c>
      <c r="B30" s="19" t="s">
        <v>41</v>
      </c>
      <c r="C30" s="19" t="s">
        <v>42</v>
      </c>
      <c r="D30" s="19"/>
      <c r="E30" s="16"/>
      <c r="F30" s="16"/>
      <c r="G30" s="16">
        <f>Kuželky!G14</f>
        <v>250</v>
      </c>
      <c r="H30" s="16"/>
      <c r="I30" s="16"/>
      <c r="J30" s="16"/>
      <c r="K30" s="16"/>
      <c r="L30" s="16"/>
      <c r="M30" s="16"/>
      <c r="N30" s="16"/>
      <c r="O30" s="16"/>
      <c r="P30" s="16"/>
      <c r="Q30" s="22">
        <f t="shared" si="1"/>
        <v>250</v>
      </c>
      <c r="R30" s="16">
        <f t="shared" si="2"/>
        <v>1</v>
      </c>
    </row>
    <row r="31" spans="1:18" ht="12.75">
      <c r="A31" s="18">
        <v>26</v>
      </c>
      <c r="B31" s="19" t="s">
        <v>74</v>
      </c>
      <c r="C31" s="19" t="s">
        <v>32</v>
      </c>
      <c r="D31" s="19"/>
      <c r="E31" s="16"/>
      <c r="F31" s="16"/>
      <c r="G31" s="16"/>
      <c r="H31" s="16"/>
      <c r="I31" s="16">
        <f>Rychlobruslení!G14</f>
        <v>250</v>
      </c>
      <c r="J31" s="16"/>
      <c r="K31" s="16"/>
      <c r="L31" s="16"/>
      <c r="M31" s="16"/>
      <c r="N31" s="16"/>
      <c r="O31" s="16"/>
      <c r="P31" s="16"/>
      <c r="Q31" s="22">
        <f t="shared" si="1"/>
        <v>250</v>
      </c>
      <c r="R31" s="16">
        <f t="shared" si="2"/>
        <v>1</v>
      </c>
    </row>
    <row r="32" spans="1:18" ht="12.75">
      <c r="A32" s="18">
        <v>27</v>
      </c>
      <c r="B32" s="19" t="s">
        <v>90</v>
      </c>
      <c r="C32" s="19" t="s">
        <v>91</v>
      </c>
      <c r="D32" s="19"/>
      <c r="E32" s="16"/>
      <c r="F32" s="16"/>
      <c r="G32" s="16"/>
      <c r="H32" s="16"/>
      <c r="I32" s="16"/>
      <c r="J32" s="16">
        <f>'Cykl. časovka'!G14</f>
        <v>250</v>
      </c>
      <c r="K32" s="16"/>
      <c r="L32" s="16"/>
      <c r="M32" s="16"/>
      <c r="N32" s="16"/>
      <c r="O32" s="16"/>
      <c r="P32" s="16"/>
      <c r="Q32" s="22">
        <f t="shared" si="1"/>
        <v>250</v>
      </c>
      <c r="R32" s="16">
        <f t="shared" si="2"/>
        <v>1</v>
      </c>
    </row>
    <row r="33" spans="1:18" ht="12.75">
      <c r="A33" s="18">
        <v>28</v>
      </c>
      <c r="B33" s="19" t="s">
        <v>47</v>
      </c>
      <c r="C33" s="19" t="s">
        <v>30</v>
      </c>
      <c r="D33" s="19"/>
      <c r="E33" s="16"/>
      <c r="F33" s="16"/>
      <c r="G33" s="16">
        <f>Kuželky!G17</f>
        <v>95</v>
      </c>
      <c r="H33" s="16"/>
      <c r="I33" s="16"/>
      <c r="J33" s="16">
        <f>'Cykl. časovka'!G42</f>
        <v>34</v>
      </c>
      <c r="K33" s="16"/>
      <c r="L33" s="16"/>
      <c r="M33" s="16"/>
      <c r="N33" s="16"/>
      <c r="O33" s="16"/>
      <c r="P33" s="16"/>
      <c r="Q33" s="22">
        <f t="shared" si="1"/>
        <v>129</v>
      </c>
      <c r="R33" s="16">
        <f t="shared" si="2"/>
        <v>2</v>
      </c>
    </row>
    <row r="34" spans="1:18" ht="12.75">
      <c r="A34" s="18">
        <v>29</v>
      </c>
      <c r="B34" s="19" t="s">
        <v>92</v>
      </c>
      <c r="C34" s="19" t="s">
        <v>38</v>
      </c>
      <c r="D34" s="19"/>
      <c r="E34" s="16"/>
      <c r="F34" s="16"/>
      <c r="G34" s="16"/>
      <c r="H34" s="16"/>
      <c r="I34" s="16"/>
      <c r="J34" s="16">
        <f>'Cykl. časovka'!G15</f>
        <v>125</v>
      </c>
      <c r="K34" s="16"/>
      <c r="L34" s="16"/>
      <c r="M34" s="21"/>
      <c r="N34" s="16"/>
      <c r="O34" s="16"/>
      <c r="P34" s="16"/>
      <c r="Q34" s="22">
        <f t="shared" si="1"/>
        <v>125</v>
      </c>
      <c r="R34" s="16">
        <f t="shared" si="2"/>
        <v>1</v>
      </c>
    </row>
    <row r="35" spans="1:18" ht="12.75">
      <c r="A35" s="18">
        <v>30</v>
      </c>
      <c r="B35" s="19" t="s">
        <v>27</v>
      </c>
      <c r="C35" s="19" t="s">
        <v>28</v>
      </c>
      <c r="D35" s="19"/>
      <c r="E35" s="16">
        <f>'Stolní tenis'!G15</f>
        <v>125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>
        <f t="shared" si="1"/>
        <v>125</v>
      </c>
      <c r="R35" s="16">
        <f t="shared" si="2"/>
        <v>1</v>
      </c>
    </row>
    <row r="36" spans="1:18" ht="12.75">
      <c r="A36" s="18">
        <v>31</v>
      </c>
      <c r="B36" s="19" t="s">
        <v>43</v>
      </c>
      <c r="C36" s="19" t="s">
        <v>44</v>
      </c>
      <c r="D36" s="19"/>
      <c r="E36" s="16"/>
      <c r="F36" s="16"/>
      <c r="G36" s="16">
        <f>Kuželky!G15</f>
        <v>125</v>
      </c>
      <c r="H36" s="16"/>
      <c r="I36" s="16"/>
      <c r="J36" s="16"/>
      <c r="K36" s="16"/>
      <c r="L36" s="16"/>
      <c r="M36" s="16"/>
      <c r="N36" s="16"/>
      <c r="O36" s="16"/>
      <c r="P36" s="16"/>
      <c r="Q36" s="22">
        <f t="shared" si="1"/>
        <v>125</v>
      </c>
      <c r="R36" s="16">
        <f t="shared" si="2"/>
        <v>1</v>
      </c>
    </row>
    <row r="37" spans="1:18" ht="12.75">
      <c r="A37" s="18">
        <v>32</v>
      </c>
      <c r="B37" s="19" t="s">
        <v>93</v>
      </c>
      <c r="C37" s="19" t="s">
        <v>46</v>
      </c>
      <c r="D37" s="19"/>
      <c r="E37" s="16"/>
      <c r="F37" s="16"/>
      <c r="G37" s="16"/>
      <c r="H37" s="16"/>
      <c r="I37" s="16"/>
      <c r="J37" s="16">
        <f>'Cykl. časovka'!G16</f>
        <v>100</v>
      </c>
      <c r="K37" s="16"/>
      <c r="L37" s="16"/>
      <c r="M37" s="21"/>
      <c r="N37" s="16"/>
      <c r="O37" s="16"/>
      <c r="P37" s="16"/>
      <c r="Q37" s="22">
        <f t="shared" si="1"/>
        <v>100</v>
      </c>
      <c r="R37" s="16">
        <f t="shared" si="2"/>
        <v>1</v>
      </c>
    </row>
    <row r="38" spans="1:18" ht="12.75">
      <c r="A38" s="18">
        <v>33</v>
      </c>
      <c r="B38" s="19" t="s">
        <v>75</v>
      </c>
      <c r="C38" s="19" t="s">
        <v>76</v>
      </c>
      <c r="D38" s="19"/>
      <c r="E38" s="16"/>
      <c r="F38" s="16"/>
      <c r="G38" s="16"/>
      <c r="H38" s="16"/>
      <c r="I38" s="16">
        <f>Rychlobruslení!G16</f>
        <v>100</v>
      </c>
      <c r="J38" s="16"/>
      <c r="K38" s="16"/>
      <c r="L38" s="16"/>
      <c r="M38" s="16"/>
      <c r="N38" s="16"/>
      <c r="O38" s="16"/>
      <c r="P38" s="16"/>
      <c r="Q38" s="22">
        <f aca="true" t="shared" si="3" ref="Q38:Q62">SUM(E38:P38)</f>
        <v>100</v>
      </c>
      <c r="R38" s="16">
        <f aca="true" t="shared" si="4" ref="R38:R62">COUNTA(E38:P38)</f>
        <v>1</v>
      </c>
    </row>
    <row r="39" spans="1:18" ht="12.75">
      <c r="A39" s="18">
        <v>34</v>
      </c>
      <c r="B39" s="19" t="s">
        <v>94</v>
      </c>
      <c r="C39" s="19" t="s">
        <v>61</v>
      </c>
      <c r="D39" s="19"/>
      <c r="E39" s="16"/>
      <c r="F39" s="16"/>
      <c r="G39" s="16"/>
      <c r="H39" s="16"/>
      <c r="I39" s="16"/>
      <c r="J39" s="16">
        <f>'Cykl. časovka'!G17</f>
        <v>95</v>
      </c>
      <c r="K39" s="16"/>
      <c r="L39" s="16"/>
      <c r="M39" s="16"/>
      <c r="N39" s="16"/>
      <c r="O39" s="16"/>
      <c r="P39" s="16"/>
      <c r="Q39" s="22">
        <f t="shared" si="3"/>
        <v>95</v>
      </c>
      <c r="R39" s="16">
        <f t="shared" si="4"/>
        <v>1</v>
      </c>
    </row>
    <row r="40" spans="1:18" ht="12.75">
      <c r="A40" s="18">
        <v>35</v>
      </c>
      <c r="B40" s="19" t="s">
        <v>77</v>
      </c>
      <c r="C40" s="19" t="s">
        <v>30</v>
      </c>
      <c r="D40" s="19"/>
      <c r="E40" s="16"/>
      <c r="F40" s="16"/>
      <c r="G40" s="16"/>
      <c r="H40" s="16"/>
      <c r="I40" s="16">
        <f>Rychlobruslení!G18</f>
        <v>90</v>
      </c>
      <c r="J40" s="16"/>
      <c r="K40" s="16"/>
      <c r="L40" s="16"/>
      <c r="M40" s="21"/>
      <c r="N40" s="16"/>
      <c r="O40" s="16"/>
      <c r="P40" s="16"/>
      <c r="Q40" s="22">
        <f t="shared" si="3"/>
        <v>90</v>
      </c>
      <c r="R40" s="16">
        <f t="shared" si="4"/>
        <v>1</v>
      </c>
    </row>
    <row r="41" spans="1:18" ht="12.75">
      <c r="A41" s="18">
        <v>36</v>
      </c>
      <c r="B41" s="19" t="s">
        <v>48</v>
      </c>
      <c r="C41" s="19" t="s">
        <v>36</v>
      </c>
      <c r="D41" s="19"/>
      <c r="E41" s="16"/>
      <c r="F41" s="16"/>
      <c r="G41" s="16">
        <f>Kuželky!G18</f>
        <v>90</v>
      </c>
      <c r="H41" s="16"/>
      <c r="I41" s="16"/>
      <c r="J41" s="16"/>
      <c r="K41" s="16"/>
      <c r="L41" s="16"/>
      <c r="M41" s="16"/>
      <c r="N41" s="16"/>
      <c r="O41" s="16"/>
      <c r="P41" s="16"/>
      <c r="Q41" s="22">
        <f t="shared" si="3"/>
        <v>90</v>
      </c>
      <c r="R41" s="16">
        <f t="shared" si="4"/>
        <v>1</v>
      </c>
    </row>
    <row r="42" spans="1:18" ht="12.75">
      <c r="A42" s="18">
        <v>37</v>
      </c>
      <c r="B42" s="19" t="s">
        <v>95</v>
      </c>
      <c r="C42" s="19" t="s">
        <v>38</v>
      </c>
      <c r="D42" s="19"/>
      <c r="E42" s="16"/>
      <c r="F42" s="16"/>
      <c r="G42" s="16"/>
      <c r="H42" s="16"/>
      <c r="I42" s="16"/>
      <c r="J42" s="16">
        <f>'Cykl. časovka'!G18</f>
        <v>90</v>
      </c>
      <c r="K42" s="16"/>
      <c r="L42" s="16"/>
      <c r="M42" s="16"/>
      <c r="N42" s="16"/>
      <c r="O42" s="16"/>
      <c r="P42" s="16"/>
      <c r="Q42" s="22">
        <f t="shared" si="3"/>
        <v>90</v>
      </c>
      <c r="R42" s="16">
        <f t="shared" si="4"/>
        <v>1</v>
      </c>
    </row>
    <row r="43" spans="1:18" ht="12.75">
      <c r="A43" s="18">
        <v>38</v>
      </c>
      <c r="B43" s="19" t="s">
        <v>29</v>
      </c>
      <c r="C43" s="19" t="s">
        <v>86</v>
      </c>
      <c r="D43" s="19"/>
      <c r="E43" s="16"/>
      <c r="F43" s="16"/>
      <c r="G43" s="16"/>
      <c r="H43" s="16"/>
      <c r="I43" s="16">
        <f>Rychlobruslení!G29</f>
        <v>56</v>
      </c>
      <c r="J43" s="16">
        <f>'Cykl. časovka'!G46</f>
        <v>30</v>
      </c>
      <c r="K43" s="16"/>
      <c r="L43" s="16"/>
      <c r="M43" s="16"/>
      <c r="N43" s="16"/>
      <c r="O43" s="16"/>
      <c r="P43" s="16"/>
      <c r="Q43" s="22">
        <f t="shared" si="3"/>
        <v>86</v>
      </c>
      <c r="R43" s="16">
        <f t="shared" si="4"/>
        <v>2</v>
      </c>
    </row>
    <row r="44" spans="1:18" ht="12.75">
      <c r="A44" s="18">
        <v>39</v>
      </c>
      <c r="B44" s="19" t="s">
        <v>74</v>
      </c>
      <c r="C44" s="19" t="s">
        <v>38</v>
      </c>
      <c r="D44" s="19"/>
      <c r="E44" s="16"/>
      <c r="F44" s="16"/>
      <c r="G44" s="16"/>
      <c r="H44" s="16"/>
      <c r="I44" s="16">
        <f>Rychlobruslení!G19</f>
        <v>85</v>
      </c>
      <c r="J44" s="16"/>
      <c r="K44" s="16"/>
      <c r="L44" s="16"/>
      <c r="M44" s="16"/>
      <c r="N44" s="16"/>
      <c r="O44" s="16"/>
      <c r="P44" s="16"/>
      <c r="Q44" s="22">
        <f t="shared" si="3"/>
        <v>85</v>
      </c>
      <c r="R44" s="16">
        <f t="shared" si="4"/>
        <v>1</v>
      </c>
    </row>
    <row r="45" spans="1:18" ht="12.75">
      <c r="A45" s="18">
        <v>40</v>
      </c>
      <c r="B45" s="19" t="s">
        <v>96</v>
      </c>
      <c r="C45" s="19" t="s">
        <v>46</v>
      </c>
      <c r="D45" s="19"/>
      <c r="E45" s="16"/>
      <c r="F45" s="16"/>
      <c r="G45" s="16"/>
      <c r="H45" s="16"/>
      <c r="I45" s="16"/>
      <c r="J45" s="16">
        <f>'Cykl. časovka'!G19</f>
        <v>85</v>
      </c>
      <c r="K45" s="16"/>
      <c r="L45" s="16"/>
      <c r="M45" s="16"/>
      <c r="N45" s="16"/>
      <c r="O45" s="16"/>
      <c r="P45" s="16"/>
      <c r="Q45" s="22">
        <f t="shared" si="3"/>
        <v>85</v>
      </c>
      <c r="R45" s="16">
        <f t="shared" si="4"/>
        <v>1</v>
      </c>
    </row>
    <row r="46" spans="1:18" ht="12.75">
      <c r="A46" s="18">
        <v>41</v>
      </c>
      <c r="B46" s="19" t="s">
        <v>94</v>
      </c>
      <c r="C46" s="19" t="s">
        <v>46</v>
      </c>
      <c r="D46" s="19"/>
      <c r="E46" s="16"/>
      <c r="F46" s="16"/>
      <c r="G46" s="16"/>
      <c r="H46" s="16"/>
      <c r="I46" s="16"/>
      <c r="J46" s="16">
        <f>'Cykl. časovka'!G20</f>
        <v>80</v>
      </c>
      <c r="K46" s="16"/>
      <c r="L46" s="16"/>
      <c r="M46" s="16"/>
      <c r="N46" s="16"/>
      <c r="O46" s="16"/>
      <c r="P46" s="16"/>
      <c r="Q46" s="22">
        <f t="shared" si="3"/>
        <v>80</v>
      </c>
      <c r="R46" s="16">
        <f t="shared" si="4"/>
        <v>1</v>
      </c>
    </row>
    <row r="47" spans="1:18" ht="12.75">
      <c r="A47" s="18">
        <v>42</v>
      </c>
      <c r="B47" s="19" t="s">
        <v>97</v>
      </c>
      <c r="C47" s="19" t="s">
        <v>46</v>
      </c>
      <c r="D47" s="19"/>
      <c r="E47" s="16"/>
      <c r="F47" s="16"/>
      <c r="G47" s="16"/>
      <c r="H47" s="16"/>
      <c r="I47" s="16"/>
      <c r="J47" s="16">
        <f>'Cykl. časovka'!G21</f>
        <v>75</v>
      </c>
      <c r="K47" s="16"/>
      <c r="L47" s="16"/>
      <c r="M47" s="21"/>
      <c r="N47" s="16"/>
      <c r="O47" s="16"/>
      <c r="P47" s="16"/>
      <c r="Q47" s="22">
        <f t="shared" si="3"/>
        <v>75</v>
      </c>
      <c r="R47" s="16">
        <f t="shared" si="4"/>
        <v>1</v>
      </c>
    </row>
    <row r="48" spans="1:18" ht="12.75">
      <c r="A48" s="18">
        <v>43</v>
      </c>
      <c r="B48" s="19" t="s">
        <v>156</v>
      </c>
      <c r="C48" s="19" t="s">
        <v>79</v>
      </c>
      <c r="D48" s="19"/>
      <c r="E48" s="16"/>
      <c r="F48" s="16"/>
      <c r="G48" s="16"/>
      <c r="H48" s="16"/>
      <c r="I48" s="16">
        <f>Rychlobruslení!G21</f>
        <v>75</v>
      </c>
      <c r="J48" s="16"/>
      <c r="K48" s="16"/>
      <c r="L48" s="16"/>
      <c r="M48" s="16"/>
      <c r="N48" s="16"/>
      <c r="O48" s="16"/>
      <c r="P48" s="16"/>
      <c r="Q48" s="22">
        <f t="shared" si="3"/>
        <v>75</v>
      </c>
      <c r="R48" s="16">
        <f t="shared" si="4"/>
        <v>1</v>
      </c>
    </row>
    <row r="49" spans="1:18" ht="12.75">
      <c r="A49" s="18">
        <v>44</v>
      </c>
      <c r="B49" s="19" t="s">
        <v>98</v>
      </c>
      <c r="C49" s="19" t="s">
        <v>40</v>
      </c>
      <c r="D49" s="19"/>
      <c r="E49" s="16"/>
      <c r="F49" s="16"/>
      <c r="G49" s="16"/>
      <c r="H49" s="16"/>
      <c r="I49" s="16"/>
      <c r="J49" s="16">
        <f>'Cykl. časovka'!G22</f>
        <v>70</v>
      </c>
      <c r="K49" s="16"/>
      <c r="L49" s="16"/>
      <c r="M49" s="16"/>
      <c r="N49" s="16"/>
      <c r="O49" s="16"/>
      <c r="P49" s="16"/>
      <c r="Q49" s="22">
        <f t="shared" si="3"/>
        <v>70</v>
      </c>
      <c r="R49" s="16">
        <f t="shared" si="4"/>
        <v>1</v>
      </c>
    </row>
    <row r="50" spans="1:18" ht="12.75">
      <c r="A50" s="18">
        <v>45</v>
      </c>
      <c r="B50" s="19" t="s">
        <v>158</v>
      </c>
      <c r="C50" s="19" t="s">
        <v>100</v>
      </c>
      <c r="D50" s="19"/>
      <c r="E50" s="16"/>
      <c r="F50" s="16"/>
      <c r="G50" s="16"/>
      <c r="H50" s="16"/>
      <c r="I50" s="16"/>
      <c r="J50" s="16">
        <f>'Cykl. časovka'!G25</f>
        <v>64</v>
      </c>
      <c r="K50" s="16"/>
      <c r="L50" s="16"/>
      <c r="M50" s="16"/>
      <c r="N50" s="16"/>
      <c r="O50" s="16"/>
      <c r="P50" s="16"/>
      <c r="Q50" s="22">
        <f t="shared" si="3"/>
        <v>64</v>
      </c>
      <c r="R50" s="16">
        <f t="shared" si="4"/>
        <v>1</v>
      </c>
    </row>
    <row r="51" spans="1:18" ht="12.75">
      <c r="A51" s="18">
        <v>46</v>
      </c>
      <c r="B51" s="19" t="s">
        <v>159</v>
      </c>
      <c r="C51" s="19" t="s">
        <v>81</v>
      </c>
      <c r="D51" s="19"/>
      <c r="E51" s="16"/>
      <c r="F51" s="16"/>
      <c r="G51" s="16"/>
      <c r="H51" s="16"/>
      <c r="I51" s="16">
        <f>Rychlobruslení!G26</f>
        <v>62</v>
      </c>
      <c r="J51" s="16"/>
      <c r="K51" s="16"/>
      <c r="L51" s="16"/>
      <c r="M51" s="16"/>
      <c r="N51" s="16"/>
      <c r="O51" s="16"/>
      <c r="P51" s="16"/>
      <c r="Q51" s="22">
        <f t="shared" si="3"/>
        <v>62</v>
      </c>
      <c r="R51" s="16">
        <f t="shared" si="4"/>
        <v>1</v>
      </c>
    </row>
    <row r="52" spans="1:18" ht="12.75">
      <c r="A52" s="18">
        <v>47</v>
      </c>
      <c r="B52" s="19" t="s">
        <v>101</v>
      </c>
      <c r="C52" s="19" t="s">
        <v>19</v>
      </c>
      <c r="D52" s="19"/>
      <c r="E52" s="16"/>
      <c r="F52" s="16"/>
      <c r="G52" s="16"/>
      <c r="H52" s="16"/>
      <c r="I52" s="16"/>
      <c r="J52" s="16">
        <f>'Cykl. časovka'!G26</f>
        <v>62</v>
      </c>
      <c r="K52" s="16"/>
      <c r="L52" s="16"/>
      <c r="M52" s="16"/>
      <c r="N52" s="16"/>
      <c r="O52" s="16"/>
      <c r="P52" s="16"/>
      <c r="Q52" s="22">
        <f t="shared" si="3"/>
        <v>62</v>
      </c>
      <c r="R52" s="16">
        <f t="shared" si="4"/>
        <v>1</v>
      </c>
    </row>
    <row r="53" spans="1:18" ht="12.75">
      <c r="A53" s="18">
        <v>48</v>
      </c>
      <c r="B53" s="19" t="s">
        <v>82</v>
      </c>
      <c r="C53" s="19" t="s">
        <v>83</v>
      </c>
      <c r="D53" s="19"/>
      <c r="E53" s="16"/>
      <c r="F53" s="16"/>
      <c r="G53" s="16"/>
      <c r="H53" s="16"/>
      <c r="I53" s="16">
        <f>Rychlobruslení!G27</f>
        <v>60</v>
      </c>
      <c r="J53" s="16"/>
      <c r="K53" s="16"/>
      <c r="L53" s="16"/>
      <c r="M53" s="16"/>
      <c r="N53" s="16"/>
      <c r="O53" s="16"/>
      <c r="P53" s="16"/>
      <c r="Q53" s="22">
        <f t="shared" si="3"/>
        <v>60</v>
      </c>
      <c r="R53" s="16">
        <f t="shared" si="4"/>
        <v>1</v>
      </c>
    </row>
    <row r="54" spans="1:18" ht="12.75">
      <c r="A54" s="18">
        <v>49</v>
      </c>
      <c r="B54" s="19" t="s">
        <v>102</v>
      </c>
      <c r="C54" s="19" t="s">
        <v>50</v>
      </c>
      <c r="D54" s="19"/>
      <c r="E54" s="16"/>
      <c r="F54" s="16"/>
      <c r="G54" s="16"/>
      <c r="H54" s="16"/>
      <c r="I54" s="16"/>
      <c r="J54" s="16">
        <f>'Cykl. časovka'!G27</f>
        <v>60</v>
      </c>
      <c r="K54" s="16"/>
      <c r="L54" s="16"/>
      <c r="M54" s="16"/>
      <c r="N54" s="16"/>
      <c r="O54" s="16"/>
      <c r="P54" s="16"/>
      <c r="Q54" s="22">
        <f t="shared" si="3"/>
        <v>60</v>
      </c>
      <c r="R54" s="16">
        <f t="shared" si="4"/>
        <v>1</v>
      </c>
    </row>
    <row r="55" spans="1:18" ht="12.75">
      <c r="A55" s="18">
        <v>50</v>
      </c>
      <c r="B55" s="19" t="s">
        <v>84</v>
      </c>
      <c r="C55" s="19" t="s">
        <v>85</v>
      </c>
      <c r="D55" s="19"/>
      <c r="E55" s="16"/>
      <c r="F55" s="16"/>
      <c r="G55" s="16"/>
      <c r="H55" s="16"/>
      <c r="I55" s="16">
        <f>Rychlobruslení!G28</f>
        <v>58</v>
      </c>
      <c r="J55" s="16"/>
      <c r="K55" s="16"/>
      <c r="L55" s="16"/>
      <c r="M55" s="16"/>
      <c r="N55" s="16"/>
      <c r="O55" s="16"/>
      <c r="P55" s="16"/>
      <c r="Q55" s="22">
        <f t="shared" si="3"/>
        <v>58</v>
      </c>
      <c r="R55" s="16">
        <f t="shared" si="4"/>
        <v>1</v>
      </c>
    </row>
    <row r="56" spans="1:18" ht="12.75">
      <c r="A56" s="18">
        <v>51</v>
      </c>
      <c r="B56" s="19" t="s">
        <v>103</v>
      </c>
      <c r="C56" s="19" t="s">
        <v>104</v>
      </c>
      <c r="D56" s="19"/>
      <c r="E56" s="16"/>
      <c r="F56" s="16"/>
      <c r="G56" s="16"/>
      <c r="H56" s="16"/>
      <c r="I56" s="16"/>
      <c r="J56" s="16">
        <f>'Cykl. časovka'!G28</f>
        <v>58</v>
      </c>
      <c r="K56" s="16"/>
      <c r="L56" s="16"/>
      <c r="M56" s="16"/>
      <c r="N56" s="16"/>
      <c r="O56" s="16"/>
      <c r="P56" s="16"/>
      <c r="Q56" s="22">
        <f t="shared" si="3"/>
        <v>58</v>
      </c>
      <c r="R56" s="16">
        <f t="shared" si="4"/>
        <v>1</v>
      </c>
    </row>
    <row r="57" spans="1:18" ht="12.75">
      <c r="A57" s="18">
        <v>52</v>
      </c>
      <c r="B57" s="19" t="s">
        <v>105</v>
      </c>
      <c r="C57" s="19" t="s">
        <v>106</v>
      </c>
      <c r="D57" s="19"/>
      <c r="E57" s="16"/>
      <c r="F57" s="16"/>
      <c r="G57" s="16"/>
      <c r="H57" s="16"/>
      <c r="I57" s="16"/>
      <c r="J57" s="16">
        <f>'Cykl. časovka'!G29</f>
        <v>56</v>
      </c>
      <c r="K57" s="16"/>
      <c r="L57" s="16"/>
      <c r="M57" s="16"/>
      <c r="N57" s="16"/>
      <c r="O57" s="16"/>
      <c r="P57" s="16"/>
      <c r="Q57" s="22">
        <f t="shared" si="3"/>
        <v>56</v>
      </c>
      <c r="R57" s="16">
        <f t="shared" si="4"/>
        <v>1</v>
      </c>
    </row>
    <row r="58" spans="1:18" ht="12.75">
      <c r="A58" s="18">
        <v>53</v>
      </c>
      <c r="B58" s="19" t="s">
        <v>107</v>
      </c>
      <c r="C58" s="19" t="s">
        <v>108</v>
      </c>
      <c r="D58" s="19"/>
      <c r="E58" s="16"/>
      <c r="F58" s="16"/>
      <c r="G58" s="16"/>
      <c r="H58" s="16"/>
      <c r="I58" s="16"/>
      <c r="J58" s="16">
        <f>'Cykl. časovka'!G31</f>
        <v>52</v>
      </c>
      <c r="K58" s="16"/>
      <c r="L58" s="16"/>
      <c r="M58" s="16"/>
      <c r="N58" s="16"/>
      <c r="O58" s="16"/>
      <c r="P58" s="16"/>
      <c r="Q58" s="22">
        <f t="shared" si="3"/>
        <v>52</v>
      </c>
      <c r="R58" s="16">
        <f t="shared" si="4"/>
        <v>1</v>
      </c>
    </row>
    <row r="59" spans="1:18" ht="12.75">
      <c r="A59" s="18">
        <v>54</v>
      </c>
      <c r="B59" s="19" t="s">
        <v>109</v>
      </c>
      <c r="C59" s="19" t="s">
        <v>110</v>
      </c>
      <c r="D59" s="19"/>
      <c r="E59" s="16"/>
      <c r="F59" s="16"/>
      <c r="G59" s="16"/>
      <c r="H59" s="16"/>
      <c r="I59" s="16"/>
      <c r="J59" s="16">
        <f>'Cykl. časovka'!G33</f>
        <v>48</v>
      </c>
      <c r="K59" s="16"/>
      <c r="L59" s="16"/>
      <c r="M59" s="16"/>
      <c r="N59" s="16"/>
      <c r="O59" s="16"/>
      <c r="P59" s="16"/>
      <c r="Q59" s="22">
        <f t="shared" si="3"/>
        <v>48</v>
      </c>
      <c r="R59" s="16">
        <f t="shared" si="4"/>
        <v>1</v>
      </c>
    </row>
    <row r="60" spans="1:18" ht="12.75">
      <c r="A60" s="18">
        <v>55</v>
      </c>
      <c r="B60" s="19" t="s">
        <v>111</v>
      </c>
      <c r="C60" s="19" t="s">
        <v>112</v>
      </c>
      <c r="D60" s="19" t="s">
        <v>113</v>
      </c>
      <c r="E60" s="16"/>
      <c r="F60" s="16"/>
      <c r="G60" s="16"/>
      <c r="H60" s="16"/>
      <c r="I60" s="16"/>
      <c r="J60" s="16">
        <f>'Cykl. časovka'!G34</f>
        <v>46</v>
      </c>
      <c r="K60" s="16"/>
      <c r="L60" s="16"/>
      <c r="M60" s="16"/>
      <c r="N60" s="16"/>
      <c r="O60" s="16"/>
      <c r="P60" s="16"/>
      <c r="Q60" s="22">
        <f t="shared" si="3"/>
        <v>46</v>
      </c>
      <c r="R60" s="16">
        <f t="shared" si="4"/>
        <v>1</v>
      </c>
    </row>
    <row r="61" spans="1:18" ht="12.75">
      <c r="A61" s="18">
        <v>56</v>
      </c>
      <c r="B61" s="19" t="s">
        <v>114</v>
      </c>
      <c r="C61" s="19" t="s">
        <v>76</v>
      </c>
      <c r="D61" s="19"/>
      <c r="E61" s="16"/>
      <c r="F61" s="16"/>
      <c r="G61" s="16"/>
      <c r="H61" s="16"/>
      <c r="I61" s="16"/>
      <c r="J61" s="16">
        <f>'Cykl. časovka'!G43</f>
        <v>33</v>
      </c>
      <c r="K61" s="16"/>
      <c r="L61" s="16"/>
      <c r="M61" s="16"/>
      <c r="N61" s="16"/>
      <c r="O61" s="16"/>
      <c r="P61" s="16"/>
      <c r="Q61" s="22">
        <f t="shared" si="3"/>
        <v>33</v>
      </c>
      <c r="R61" s="16">
        <f t="shared" si="4"/>
        <v>1</v>
      </c>
    </row>
    <row r="62" spans="1:18" ht="12.75">
      <c r="A62" s="18">
        <v>57</v>
      </c>
      <c r="B62" s="19" t="s">
        <v>159</v>
      </c>
      <c r="C62" s="19" t="s">
        <v>15</v>
      </c>
      <c r="D62" s="19"/>
      <c r="E62" s="16"/>
      <c r="F62" s="16"/>
      <c r="G62" s="16"/>
      <c r="H62" s="16"/>
      <c r="I62" s="16"/>
      <c r="J62" s="16">
        <f>'Cykl. časovka'!G45</f>
        <v>31</v>
      </c>
      <c r="K62" s="16"/>
      <c r="L62" s="16"/>
      <c r="M62" s="16"/>
      <c r="N62" s="16"/>
      <c r="O62" s="16"/>
      <c r="P62" s="16"/>
      <c r="Q62" s="22">
        <f t="shared" si="3"/>
        <v>31</v>
      </c>
      <c r="R62" s="16">
        <f t="shared" si="4"/>
        <v>1</v>
      </c>
    </row>
    <row r="63" spans="5:16" ht="12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2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5:16" ht="12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5:16" ht="12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5:16" ht="12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5:16" ht="12.7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5:16" ht="12.7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5:16" ht="12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5:16" ht="12.7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5:16" ht="12.7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5:16" ht="12.7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6" ht="12.7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6" ht="12.7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6" ht="12.75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 ht="12.7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6" ht="12.7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3.375" style="0" bestFit="1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185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36750</v>
      </c>
    </row>
    <row r="5" spans="1:3" ht="12.75">
      <c r="A5" s="51" t="s">
        <v>3</v>
      </c>
      <c r="B5" s="51"/>
      <c r="C5" s="5">
        <v>36750</v>
      </c>
    </row>
    <row r="6" spans="1:6" ht="12.75">
      <c r="A6" s="51" t="s">
        <v>4</v>
      </c>
      <c r="B6" s="51"/>
      <c r="C6" s="52" t="s">
        <v>123</v>
      </c>
      <c r="D6" s="52"/>
      <c r="E6" s="52"/>
      <c r="F6" s="52"/>
    </row>
    <row r="7" spans="1:3" ht="12.75">
      <c r="A7" s="51" t="s">
        <v>5</v>
      </c>
      <c r="B7" s="51"/>
      <c r="C7" s="38">
        <f>COUNTA(B12:B87)</f>
        <v>9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168</v>
      </c>
      <c r="F11" s="11" t="s">
        <v>69</v>
      </c>
      <c r="G11" s="11" t="s">
        <v>26</v>
      </c>
    </row>
    <row r="12" spans="1:7" ht="12.75">
      <c r="A12" s="18">
        <v>1</v>
      </c>
      <c r="B12" s="19" t="s">
        <v>89</v>
      </c>
      <c r="C12" s="19" t="s">
        <v>38</v>
      </c>
      <c r="D12" s="19"/>
      <c r="E12" s="27">
        <v>0.20431712962962964</v>
      </c>
      <c r="F12" s="21" t="s">
        <v>126</v>
      </c>
      <c r="G12" s="24">
        <v>800</v>
      </c>
    </row>
    <row r="13" spans="1:7" ht="12.75">
      <c r="A13" s="18">
        <v>2</v>
      </c>
      <c r="B13" s="19" t="s">
        <v>119</v>
      </c>
      <c r="C13" s="19" t="s">
        <v>120</v>
      </c>
      <c r="D13" s="19"/>
      <c r="E13" s="27">
        <v>0.23550925925925925</v>
      </c>
      <c r="F13" s="21" t="s">
        <v>126</v>
      </c>
      <c r="G13" s="24">
        <v>500</v>
      </c>
    </row>
    <row r="14" spans="1:7" ht="12.75">
      <c r="A14" s="18">
        <v>3</v>
      </c>
      <c r="B14" s="19" t="s">
        <v>55</v>
      </c>
      <c r="C14" s="19" t="s">
        <v>36</v>
      </c>
      <c r="D14" s="19" t="s">
        <v>53</v>
      </c>
      <c r="E14" s="27">
        <v>0.25631944444444443</v>
      </c>
      <c r="F14" s="21" t="s">
        <v>126</v>
      </c>
      <c r="G14" s="24">
        <v>250</v>
      </c>
    </row>
    <row r="15" spans="1:7" ht="12.75">
      <c r="A15" s="18">
        <v>4</v>
      </c>
      <c r="B15" s="19" t="s">
        <v>51</v>
      </c>
      <c r="C15" s="19" t="s">
        <v>52</v>
      </c>
      <c r="D15" s="19" t="s">
        <v>54</v>
      </c>
      <c r="E15" s="27">
        <v>0.2743171296296296</v>
      </c>
      <c r="F15" s="21" t="s">
        <v>126</v>
      </c>
      <c r="G15" s="24">
        <v>125</v>
      </c>
    </row>
    <row r="16" spans="1:7" ht="12.75">
      <c r="A16" s="18">
        <v>5</v>
      </c>
      <c r="B16" s="19" t="s">
        <v>29</v>
      </c>
      <c r="C16" s="19" t="s">
        <v>30</v>
      </c>
      <c r="D16" s="19"/>
      <c r="E16" s="27">
        <v>0.290150462962963</v>
      </c>
      <c r="F16" s="21" t="s">
        <v>126</v>
      </c>
      <c r="G16" s="24">
        <v>100</v>
      </c>
    </row>
    <row r="17" spans="1:7" ht="12.75">
      <c r="A17" s="18">
        <v>6</v>
      </c>
      <c r="B17" s="19" t="s">
        <v>18</v>
      </c>
      <c r="C17" s="19" t="s">
        <v>19</v>
      </c>
      <c r="D17" s="19"/>
      <c r="E17" s="27">
        <v>0.35495370370370366</v>
      </c>
      <c r="F17" s="21" t="s">
        <v>126</v>
      </c>
      <c r="G17" s="24">
        <v>95</v>
      </c>
    </row>
    <row r="18" spans="1:7" ht="12.75">
      <c r="A18" s="18">
        <v>7</v>
      </c>
      <c r="B18" s="19" t="s">
        <v>45</v>
      </c>
      <c r="C18" s="19" t="s">
        <v>46</v>
      </c>
      <c r="D18" s="19"/>
      <c r="E18" s="29" t="s">
        <v>121</v>
      </c>
      <c r="F18" s="21"/>
      <c r="G18" s="24"/>
    </row>
    <row r="19" spans="1:7" ht="12.75">
      <c r="A19" s="18">
        <v>8</v>
      </c>
      <c r="B19" s="19" t="s">
        <v>124</v>
      </c>
      <c r="C19" s="19" t="s">
        <v>125</v>
      </c>
      <c r="D19" s="19"/>
      <c r="E19" s="29" t="s">
        <v>127</v>
      </c>
      <c r="F19" s="21"/>
      <c r="G19" s="24"/>
    </row>
    <row r="20" spans="1:7" ht="12.75">
      <c r="A20" s="18">
        <v>9</v>
      </c>
      <c r="B20" s="19" t="s">
        <v>128</v>
      </c>
      <c r="C20" s="19" t="s">
        <v>61</v>
      </c>
      <c r="D20" s="19"/>
      <c r="E20" s="27">
        <v>0.1960300925925926</v>
      </c>
      <c r="F20" s="21" t="s">
        <v>129</v>
      </c>
      <c r="G20" s="24"/>
    </row>
    <row r="21" spans="1:7" ht="12.75">
      <c r="A21" s="6"/>
      <c r="E21" s="12"/>
      <c r="F21" s="8"/>
      <c r="G21" s="10"/>
    </row>
    <row r="22" spans="1:7" ht="12.75">
      <c r="A22" s="6"/>
      <c r="E22" s="12"/>
      <c r="F22" s="8"/>
      <c r="G22" s="10"/>
    </row>
    <row r="23" spans="1:7" ht="12.75">
      <c r="A23" s="6"/>
      <c r="E23" s="12"/>
      <c r="F23" s="8"/>
      <c r="G23" s="10"/>
    </row>
    <row r="24" spans="1:7" ht="12.75">
      <c r="A24" s="6"/>
      <c r="E24" s="12"/>
      <c r="F24" s="8"/>
      <c r="G24" s="10"/>
    </row>
    <row r="25" spans="1:7" ht="12.75">
      <c r="A25" s="6"/>
      <c r="E25" s="13"/>
      <c r="F25" s="8"/>
      <c r="G25" s="10"/>
    </row>
    <row r="26" spans="1:7" ht="12.75">
      <c r="A26" s="6"/>
      <c r="E26" s="13"/>
      <c r="F26" s="8"/>
      <c r="G26" s="10"/>
    </row>
    <row r="27" spans="1:7" ht="12.75">
      <c r="A27" s="6"/>
      <c r="E27" s="13"/>
      <c r="G27" s="10"/>
    </row>
    <row r="28" spans="1:7" ht="12.75">
      <c r="A28" s="6"/>
      <c r="E28" s="13"/>
      <c r="G28" s="10"/>
    </row>
    <row r="29" spans="1:7" ht="12.75">
      <c r="A29" s="6"/>
      <c r="E29" s="13"/>
      <c r="G29" s="10"/>
    </row>
    <row r="30" spans="1:7" ht="12.75">
      <c r="A30" s="6"/>
      <c r="E30" s="13"/>
      <c r="G30" s="10"/>
    </row>
    <row r="31" spans="1:7" ht="12.75">
      <c r="A31" s="6"/>
      <c r="E31" s="13"/>
      <c r="G31" s="10"/>
    </row>
    <row r="32" spans="1:7" ht="12.75">
      <c r="A32" s="6"/>
      <c r="E32" s="13"/>
      <c r="G32" s="10"/>
    </row>
    <row r="33" spans="1:7" ht="12.75">
      <c r="A33" s="6"/>
      <c r="E33" s="13"/>
      <c r="G33" s="10"/>
    </row>
    <row r="34" spans="1:7" ht="12.75">
      <c r="A34" s="6"/>
      <c r="E34" s="13"/>
      <c r="G34" s="10"/>
    </row>
    <row r="35" spans="1:7" ht="12.75">
      <c r="A35" s="6"/>
      <c r="E35" s="13"/>
      <c r="G35" s="10"/>
    </row>
    <row r="36" spans="1:7" ht="12.75">
      <c r="A36" s="6"/>
      <c r="E36" s="13"/>
      <c r="G36" s="10"/>
    </row>
    <row r="37" spans="1:7" ht="12.75">
      <c r="A37" s="6"/>
      <c r="E37" s="13"/>
      <c r="G37" s="10"/>
    </row>
    <row r="38" spans="1:7" ht="12.75">
      <c r="A38" s="6"/>
      <c r="E38" s="13"/>
      <c r="G38" s="10"/>
    </row>
    <row r="39" spans="1:7" ht="12.75">
      <c r="A39" s="6"/>
      <c r="E39" s="13"/>
      <c r="G39" s="10"/>
    </row>
    <row r="40" spans="1:7" ht="12.75">
      <c r="A40" s="6"/>
      <c r="E40" s="13"/>
      <c r="G40" s="10"/>
    </row>
    <row r="41" spans="1:7" ht="12.75">
      <c r="A41" s="6"/>
      <c r="E41" s="13"/>
      <c r="G41" s="10"/>
    </row>
    <row r="42" spans="1:7" ht="12.75">
      <c r="A42" s="6"/>
      <c r="E42" s="13"/>
      <c r="G42" s="10"/>
    </row>
    <row r="43" spans="1:7" ht="12.75">
      <c r="A43" s="6"/>
      <c r="E43" s="13"/>
      <c r="G43" s="10"/>
    </row>
    <row r="44" spans="1:7" ht="12.75">
      <c r="A44" s="6"/>
      <c r="E44" s="13"/>
      <c r="G44" s="10"/>
    </row>
    <row r="45" spans="1:7" ht="12.75">
      <c r="A45" s="6"/>
      <c r="E45" s="13"/>
      <c r="G45" s="10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</sheetData>
  <mergeCells count="9">
    <mergeCell ref="H1:I1"/>
    <mergeCell ref="A3:B3"/>
    <mergeCell ref="A4:B4"/>
    <mergeCell ref="A5:B5"/>
    <mergeCell ref="A1:G1"/>
    <mergeCell ref="A9:G9"/>
    <mergeCell ref="A6:B6"/>
    <mergeCell ref="A7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COUNTA(E6:E62)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35</v>
      </c>
      <c r="K3" s="16">
        <f t="shared" si="0"/>
        <v>9</v>
      </c>
      <c r="L3" s="16">
        <f t="shared" si="0"/>
        <v>7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186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89</v>
      </c>
      <c r="C6" s="19" t="s">
        <v>38</v>
      </c>
      <c r="D6" s="19"/>
      <c r="E6" s="20"/>
      <c r="F6" s="16"/>
      <c r="G6" s="16"/>
      <c r="H6" s="16"/>
      <c r="I6" s="16"/>
      <c r="J6" s="16">
        <f>'Cykl. časovka'!G13</f>
        <v>500</v>
      </c>
      <c r="K6" s="21">
        <f>Plavání!G13+Plavání!F13</f>
        <v>700</v>
      </c>
      <c r="L6" s="21">
        <f>Triatlon!G12+Triatlon!F12</f>
        <v>1200</v>
      </c>
      <c r="M6" s="21"/>
      <c r="N6" s="16"/>
      <c r="O6" s="16"/>
      <c r="P6" s="16"/>
      <c r="Q6" s="22">
        <f aca="true" t="shared" si="1" ref="Q6:Q37">SUM(E6:P6)</f>
        <v>2400</v>
      </c>
      <c r="R6" s="16">
        <f aca="true" t="shared" si="2" ref="R6:R37">COUNTA(E6:P6)</f>
        <v>3</v>
      </c>
    </row>
    <row r="7" spans="1:18" ht="12.75">
      <c r="A7" s="18">
        <v>2</v>
      </c>
      <c r="B7" s="19" t="s">
        <v>55</v>
      </c>
      <c r="C7" s="19" t="s">
        <v>36</v>
      </c>
      <c r="D7" s="19" t="s">
        <v>53</v>
      </c>
      <c r="E7" s="20"/>
      <c r="F7" s="16">
        <f>'Běh na lyžích'!G12</f>
        <v>800</v>
      </c>
      <c r="G7" s="16">
        <f>Kuželky!G25</f>
        <v>64</v>
      </c>
      <c r="H7" s="21">
        <f>Cross!G13+Cross!F13</f>
        <v>700</v>
      </c>
      <c r="I7" s="16">
        <f>Rychlobruslení!G17</f>
        <v>95</v>
      </c>
      <c r="J7" s="16">
        <f>'Cykl. časovka'!G23</f>
        <v>68</v>
      </c>
      <c r="K7" s="16" t="s">
        <v>165</v>
      </c>
      <c r="L7" s="21">
        <f>Triatlon!G14+Triatlon!F14</f>
        <v>650</v>
      </c>
      <c r="M7" s="21"/>
      <c r="N7" s="16"/>
      <c r="O7" s="16"/>
      <c r="P7" s="16"/>
      <c r="Q7" s="22">
        <f t="shared" si="1"/>
        <v>2377</v>
      </c>
      <c r="R7" s="16">
        <f t="shared" si="2"/>
        <v>7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>
        <f>'Běh na lyžích'!G14</f>
        <v>250</v>
      </c>
      <c r="G8" s="16">
        <f>Kuželky!G19</f>
        <v>85</v>
      </c>
      <c r="H8" s="21">
        <f>Cross!G27+Cross!F27</f>
        <v>260</v>
      </c>
      <c r="I8" s="16">
        <f>Rychlobruslení!G23</f>
        <v>68</v>
      </c>
      <c r="J8" s="16">
        <f>'Cykl. časovka'!G40</f>
        <v>36</v>
      </c>
      <c r="K8" s="21">
        <f>Plavání!G18+Plavání!F18</f>
        <v>290</v>
      </c>
      <c r="L8" s="21">
        <f>Triatlon!G17+Triatlon!F17</f>
        <v>495</v>
      </c>
      <c r="M8" s="21"/>
      <c r="N8" s="16"/>
      <c r="O8" s="16"/>
      <c r="P8" s="16"/>
      <c r="Q8" s="22">
        <f t="shared" si="1"/>
        <v>1734</v>
      </c>
      <c r="R8" s="16">
        <f t="shared" si="2"/>
        <v>8</v>
      </c>
    </row>
    <row r="9" spans="1:18" ht="12.75">
      <c r="A9" s="18">
        <v>4</v>
      </c>
      <c r="B9" s="19" t="s">
        <v>29</v>
      </c>
      <c r="C9" s="19" t="s">
        <v>30</v>
      </c>
      <c r="D9" s="19"/>
      <c r="E9" s="16">
        <f>'Stolní tenis'!G16</f>
        <v>100</v>
      </c>
      <c r="F9" s="16"/>
      <c r="G9" s="16">
        <f>Kuželky!G21</f>
        <v>75</v>
      </c>
      <c r="H9" s="21">
        <f>Cross!G25+Cross!F25</f>
        <v>264</v>
      </c>
      <c r="I9" s="16">
        <f>Rychlobruslení!G24</f>
        <v>66</v>
      </c>
      <c r="J9" s="16">
        <f>'Cykl. časovka'!G39</f>
        <v>37</v>
      </c>
      <c r="K9" s="21">
        <f>Plavání!G19+Plavání!F19</f>
        <v>285</v>
      </c>
      <c r="L9" s="21">
        <f>Triatlon!G16+Triatlon!F16</f>
        <v>500</v>
      </c>
      <c r="M9" s="21"/>
      <c r="N9" s="16"/>
      <c r="O9" s="16"/>
      <c r="P9" s="16"/>
      <c r="Q9" s="22">
        <f t="shared" si="1"/>
        <v>1327</v>
      </c>
      <c r="R9" s="16">
        <f t="shared" si="2"/>
        <v>7</v>
      </c>
    </row>
    <row r="10" spans="1:18" ht="12.75">
      <c r="A10" s="18">
        <v>5</v>
      </c>
      <c r="B10" s="19" t="s">
        <v>16</v>
      </c>
      <c r="C10" s="19" t="s">
        <v>17</v>
      </c>
      <c r="D10" s="19"/>
      <c r="E10" s="16">
        <f>'Stolní tenis'!G13</f>
        <v>500</v>
      </c>
      <c r="F10" s="16">
        <f>'Běh na lyžích'!G13</f>
        <v>500</v>
      </c>
      <c r="G10" s="16"/>
      <c r="H10" s="21">
        <f>Cross!G26+Cross!F26</f>
        <v>262</v>
      </c>
      <c r="I10" s="16"/>
      <c r="J10" s="16">
        <f>'Cykl. časovka'!G41</f>
        <v>35</v>
      </c>
      <c r="K10" s="16"/>
      <c r="L10" s="16"/>
      <c r="M10" s="16"/>
      <c r="N10" s="16"/>
      <c r="O10" s="16"/>
      <c r="P10" s="16"/>
      <c r="Q10" s="22">
        <f t="shared" si="1"/>
        <v>1297</v>
      </c>
      <c r="R10" s="16">
        <f t="shared" si="2"/>
        <v>4</v>
      </c>
    </row>
    <row r="11" spans="1:18" ht="12.75">
      <c r="A11" s="18">
        <v>6</v>
      </c>
      <c r="B11" s="19" t="s">
        <v>154</v>
      </c>
      <c r="C11" s="19" t="s">
        <v>52</v>
      </c>
      <c r="D11" s="19" t="s">
        <v>54</v>
      </c>
      <c r="E11" s="16"/>
      <c r="F11" s="16"/>
      <c r="G11" s="16">
        <f>Kuželky!G24</f>
        <v>66</v>
      </c>
      <c r="H11" s="21">
        <f>Cross!G23+Cross!F23</f>
        <v>268</v>
      </c>
      <c r="I11" s="16"/>
      <c r="J11" s="16">
        <f>'Cykl. časovka'!G32</f>
        <v>50</v>
      </c>
      <c r="K11" s="21">
        <f>Plavání!G17+Plavání!F17</f>
        <v>295</v>
      </c>
      <c r="L11" s="21">
        <f>Triatlon!G15+Triatlon!F15</f>
        <v>525</v>
      </c>
      <c r="M11" s="16"/>
      <c r="N11" s="16"/>
      <c r="O11" s="16"/>
      <c r="P11" s="16"/>
      <c r="Q11" s="22">
        <f t="shared" si="1"/>
        <v>1204</v>
      </c>
      <c r="R11" s="16">
        <f t="shared" si="2"/>
        <v>5</v>
      </c>
    </row>
    <row r="12" spans="1:18" ht="12.75">
      <c r="A12" s="18">
        <v>7</v>
      </c>
      <c r="B12" s="19" t="s">
        <v>119</v>
      </c>
      <c r="C12" s="19" t="s">
        <v>120</v>
      </c>
      <c r="D12" s="19"/>
      <c r="E12" s="16"/>
      <c r="F12" s="16"/>
      <c r="G12" s="16"/>
      <c r="H12" s="16"/>
      <c r="I12" s="16"/>
      <c r="J12" s="16"/>
      <c r="K12" s="21">
        <f>Plavání!G16+Plavání!F16</f>
        <v>300</v>
      </c>
      <c r="L12" s="21">
        <f>Triatlon!G13+Triatlon!F13</f>
        <v>900</v>
      </c>
      <c r="M12" s="16"/>
      <c r="N12" s="16"/>
      <c r="O12" s="16"/>
      <c r="P12" s="16"/>
      <c r="Q12" s="22">
        <f t="shared" si="1"/>
        <v>1200</v>
      </c>
      <c r="R12" s="16">
        <f t="shared" si="2"/>
        <v>2</v>
      </c>
    </row>
    <row r="13" spans="1:18" ht="12.75">
      <c r="A13" s="18">
        <v>8</v>
      </c>
      <c r="B13" s="19" t="s">
        <v>58</v>
      </c>
      <c r="C13" s="19" t="s">
        <v>30</v>
      </c>
      <c r="D13" s="19"/>
      <c r="E13" s="16"/>
      <c r="F13" s="16"/>
      <c r="G13" s="16"/>
      <c r="H13" s="21">
        <f>Cross!G12+Cross!F12</f>
        <v>1000</v>
      </c>
      <c r="I13" s="16">
        <f>Rychlobruslení!G25</f>
        <v>64</v>
      </c>
      <c r="J13" s="16">
        <f>'Cykl. časovka'!G36</f>
        <v>42</v>
      </c>
      <c r="K13" s="16"/>
      <c r="L13" s="16"/>
      <c r="M13" s="16"/>
      <c r="N13" s="16"/>
      <c r="O13" s="16"/>
      <c r="P13" s="16"/>
      <c r="Q13" s="22">
        <f t="shared" si="1"/>
        <v>1106</v>
      </c>
      <c r="R13" s="16">
        <f t="shared" si="2"/>
        <v>3</v>
      </c>
    </row>
    <row r="14" spans="1:18" ht="12.75">
      <c r="A14" s="18">
        <v>9</v>
      </c>
      <c r="B14" s="19" t="s">
        <v>117</v>
      </c>
      <c r="C14" s="19" t="s">
        <v>118</v>
      </c>
      <c r="D14" s="19"/>
      <c r="E14" s="16"/>
      <c r="F14" s="16"/>
      <c r="G14" s="16"/>
      <c r="H14" s="16"/>
      <c r="I14" s="16"/>
      <c r="J14" s="16"/>
      <c r="K14" s="21">
        <f>Plavání!G12+Plavání!F12</f>
        <v>1000</v>
      </c>
      <c r="L14" s="16"/>
      <c r="M14" s="16"/>
      <c r="N14" s="16"/>
      <c r="O14" s="16"/>
      <c r="P14" s="16"/>
      <c r="Q14" s="22">
        <f t="shared" si="1"/>
        <v>1000</v>
      </c>
      <c r="R14" s="16">
        <f t="shared" si="2"/>
        <v>1</v>
      </c>
    </row>
    <row r="15" spans="1:18" ht="12.75">
      <c r="A15" s="18">
        <v>10</v>
      </c>
      <c r="B15" s="19" t="s">
        <v>64</v>
      </c>
      <c r="C15" s="19" t="s">
        <v>65</v>
      </c>
      <c r="D15" s="19"/>
      <c r="E15" s="16"/>
      <c r="F15" s="16"/>
      <c r="G15" s="16"/>
      <c r="H15" s="21">
        <f>Cross!G18+Cross!F18</f>
        <v>290</v>
      </c>
      <c r="I15" s="16">
        <f>Rychlobruslení!G15</f>
        <v>125</v>
      </c>
      <c r="J15" s="16">
        <f>'Cykl. časovka'!G38</f>
        <v>38</v>
      </c>
      <c r="K15" s="21">
        <f>Plavání!G14+Plavání!F14</f>
        <v>450</v>
      </c>
      <c r="L15" s="16"/>
      <c r="M15" s="16"/>
      <c r="N15" s="16"/>
      <c r="O15" s="16"/>
      <c r="P15" s="16"/>
      <c r="Q15" s="22">
        <f t="shared" si="1"/>
        <v>903</v>
      </c>
      <c r="R15" s="16">
        <f t="shared" si="2"/>
        <v>4</v>
      </c>
    </row>
    <row r="16" spans="1:18" ht="12.75">
      <c r="A16" s="18">
        <v>11</v>
      </c>
      <c r="B16" s="19" t="s">
        <v>14</v>
      </c>
      <c r="C16" s="19" t="s">
        <v>15</v>
      </c>
      <c r="D16" s="19"/>
      <c r="E16" s="16">
        <f>'Stolní tenis'!G12</f>
        <v>800</v>
      </c>
      <c r="F16" s="16"/>
      <c r="G16" s="16">
        <f>Kuželky!G20</f>
        <v>80</v>
      </c>
      <c r="H16" s="16"/>
      <c r="I16" s="16"/>
      <c r="J16" s="16"/>
      <c r="K16" s="16"/>
      <c r="L16" s="16"/>
      <c r="M16" s="16"/>
      <c r="N16" s="16"/>
      <c r="O16" s="16"/>
      <c r="P16" s="16"/>
      <c r="Q16" s="22">
        <f t="shared" si="1"/>
        <v>880</v>
      </c>
      <c r="R16" s="16">
        <f t="shared" si="2"/>
        <v>2</v>
      </c>
    </row>
    <row r="17" spans="1:18" ht="12.75">
      <c r="A17" s="18">
        <v>12</v>
      </c>
      <c r="B17" s="19" t="s">
        <v>60</v>
      </c>
      <c r="C17" s="19" t="s">
        <v>61</v>
      </c>
      <c r="D17" s="19"/>
      <c r="E17" s="16"/>
      <c r="F17" s="16"/>
      <c r="G17" s="16"/>
      <c r="H17" s="21">
        <f>Cross!G15+Cross!F15</f>
        <v>325</v>
      </c>
      <c r="I17" s="16">
        <f>Rychlobruslení!G13</f>
        <v>500</v>
      </c>
      <c r="J17" s="16"/>
      <c r="K17" s="16"/>
      <c r="L17" s="16"/>
      <c r="M17" s="21"/>
      <c r="N17" s="16"/>
      <c r="O17" s="16"/>
      <c r="P17" s="16"/>
      <c r="Q17" s="22">
        <f t="shared" si="1"/>
        <v>825</v>
      </c>
      <c r="R17" s="16">
        <f t="shared" si="2"/>
        <v>2</v>
      </c>
    </row>
    <row r="18" spans="1:18" ht="12.75">
      <c r="A18" s="18">
        <v>13</v>
      </c>
      <c r="B18" s="19" t="s">
        <v>37</v>
      </c>
      <c r="C18" s="19" t="s">
        <v>38</v>
      </c>
      <c r="D18" s="19"/>
      <c r="E18" s="16"/>
      <c r="F18" s="16"/>
      <c r="G18" s="16">
        <f>Kuželky!G12</f>
        <v>800</v>
      </c>
      <c r="H18" s="16"/>
      <c r="I18" s="16"/>
      <c r="J18" s="16"/>
      <c r="K18" s="16"/>
      <c r="L18" s="16"/>
      <c r="M18" s="16"/>
      <c r="N18" s="16"/>
      <c r="O18" s="16"/>
      <c r="P18" s="16"/>
      <c r="Q18" s="22">
        <f t="shared" si="1"/>
        <v>800</v>
      </c>
      <c r="R18" s="16">
        <f t="shared" si="2"/>
        <v>1</v>
      </c>
    </row>
    <row r="19" spans="1:18" ht="12.75">
      <c r="A19" s="18">
        <v>14</v>
      </c>
      <c r="B19" s="19" t="s">
        <v>72</v>
      </c>
      <c r="C19" s="19" t="s">
        <v>73</v>
      </c>
      <c r="D19" s="19"/>
      <c r="E19" s="16"/>
      <c r="F19" s="16"/>
      <c r="G19" s="16"/>
      <c r="H19" s="16"/>
      <c r="I19" s="16">
        <f>Rychlobruslení!G12</f>
        <v>800</v>
      </c>
      <c r="J19" s="16"/>
      <c r="K19" s="16"/>
      <c r="L19" s="16"/>
      <c r="M19" s="16"/>
      <c r="N19" s="16"/>
      <c r="O19" s="16"/>
      <c r="P19" s="16"/>
      <c r="Q19" s="22">
        <f t="shared" si="1"/>
        <v>800</v>
      </c>
      <c r="R19" s="16">
        <f t="shared" si="2"/>
        <v>1</v>
      </c>
    </row>
    <row r="20" spans="1:18" ht="12.75">
      <c r="A20" s="18">
        <v>15</v>
      </c>
      <c r="B20" s="19" t="s">
        <v>88</v>
      </c>
      <c r="C20" s="19" t="s">
        <v>42</v>
      </c>
      <c r="D20" s="19"/>
      <c r="E20" s="16"/>
      <c r="F20" s="16"/>
      <c r="G20" s="16"/>
      <c r="H20" s="16"/>
      <c r="I20" s="16"/>
      <c r="J20" s="16">
        <f>'Cykl. časovka'!G12</f>
        <v>800</v>
      </c>
      <c r="K20" s="16"/>
      <c r="L20" s="16"/>
      <c r="M20" s="16"/>
      <c r="N20" s="16"/>
      <c r="O20" s="16"/>
      <c r="P20" s="16"/>
      <c r="Q20" s="22">
        <f t="shared" si="1"/>
        <v>800</v>
      </c>
      <c r="R20" s="16">
        <f t="shared" si="2"/>
        <v>1</v>
      </c>
    </row>
    <row r="21" spans="1:18" ht="12.75">
      <c r="A21" s="18">
        <v>16</v>
      </c>
      <c r="B21" s="19" t="s">
        <v>60</v>
      </c>
      <c r="C21" s="19" t="s">
        <v>38</v>
      </c>
      <c r="D21" s="19"/>
      <c r="E21" s="16"/>
      <c r="F21" s="16"/>
      <c r="G21" s="16"/>
      <c r="H21" s="21">
        <f>Cross!G16+Cross!F16</f>
        <v>300</v>
      </c>
      <c r="I21" s="16">
        <f>Rychlobruslení!G20</f>
        <v>80</v>
      </c>
      <c r="J21" s="16">
        <f>'Cykl. časovka'!G24</f>
        <v>66</v>
      </c>
      <c r="K21" s="21">
        <f>Plavání!G15+Plavání!F15</f>
        <v>325</v>
      </c>
      <c r="L21" s="16"/>
      <c r="M21" s="16"/>
      <c r="N21" s="16"/>
      <c r="O21" s="16"/>
      <c r="P21" s="16"/>
      <c r="Q21" s="22">
        <f t="shared" si="1"/>
        <v>771</v>
      </c>
      <c r="R21" s="16">
        <f t="shared" si="2"/>
        <v>4</v>
      </c>
    </row>
    <row r="22" spans="1:18" ht="12.75">
      <c r="A22" s="18">
        <v>17</v>
      </c>
      <c r="B22" s="19" t="s">
        <v>59</v>
      </c>
      <c r="C22" s="19" t="s">
        <v>46</v>
      </c>
      <c r="D22" s="19"/>
      <c r="E22" s="16"/>
      <c r="F22" s="16"/>
      <c r="G22" s="16"/>
      <c r="H22" s="21">
        <f>Cross!G14+Cross!F14</f>
        <v>450</v>
      </c>
      <c r="I22" s="16">
        <f>Rychlobruslení!G22</f>
        <v>70</v>
      </c>
      <c r="J22" s="16">
        <f>'Cykl. časovka'!G44</f>
        <v>32</v>
      </c>
      <c r="K22" s="16"/>
      <c r="L22" s="16"/>
      <c r="M22" s="16"/>
      <c r="N22" s="16"/>
      <c r="O22" s="16"/>
      <c r="P22" s="16"/>
      <c r="Q22" s="22">
        <f t="shared" si="1"/>
        <v>552</v>
      </c>
      <c r="R22" s="16">
        <f t="shared" si="2"/>
        <v>3</v>
      </c>
    </row>
    <row r="23" spans="1:18" ht="12.75">
      <c r="A23" s="18">
        <v>18</v>
      </c>
      <c r="B23" s="19" t="s">
        <v>155</v>
      </c>
      <c r="C23" s="19" t="s">
        <v>40</v>
      </c>
      <c r="D23" s="19"/>
      <c r="E23" s="16"/>
      <c r="F23" s="16"/>
      <c r="G23" s="16">
        <f>Kuželky!G13</f>
        <v>500</v>
      </c>
      <c r="H23" s="16"/>
      <c r="I23" s="16"/>
      <c r="J23" s="16"/>
      <c r="K23" s="16"/>
      <c r="L23" s="16"/>
      <c r="M23" s="16"/>
      <c r="N23" s="16"/>
      <c r="O23" s="16"/>
      <c r="P23" s="16"/>
      <c r="Q23" s="22">
        <f t="shared" si="1"/>
        <v>500</v>
      </c>
      <c r="R23" s="16">
        <f t="shared" si="2"/>
        <v>1</v>
      </c>
    </row>
    <row r="24" spans="1:18" ht="12.75">
      <c r="A24" s="18">
        <v>19</v>
      </c>
      <c r="B24" s="19" t="s">
        <v>31</v>
      </c>
      <c r="C24" s="19" t="s">
        <v>32</v>
      </c>
      <c r="D24" s="19"/>
      <c r="E24" s="16">
        <f>'Stolní tenis'!G17</f>
        <v>95</v>
      </c>
      <c r="F24" s="16"/>
      <c r="G24" s="16">
        <f>Kuželky!G22</f>
        <v>70</v>
      </c>
      <c r="H24" s="21">
        <f>Cross!G24+Cross!F24</f>
        <v>266</v>
      </c>
      <c r="I24" s="16"/>
      <c r="J24" s="16"/>
      <c r="K24" s="16"/>
      <c r="L24" s="16"/>
      <c r="M24" s="16"/>
      <c r="N24" s="16"/>
      <c r="O24" s="16"/>
      <c r="P24" s="16"/>
      <c r="Q24" s="22">
        <f t="shared" si="1"/>
        <v>431</v>
      </c>
      <c r="R24" s="16">
        <f t="shared" si="2"/>
        <v>3</v>
      </c>
    </row>
    <row r="25" spans="1:18" ht="12.75">
      <c r="A25" s="18">
        <v>20</v>
      </c>
      <c r="B25" s="19" t="s">
        <v>45</v>
      </c>
      <c r="C25" s="19" t="s">
        <v>46</v>
      </c>
      <c r="D25" s="19"/>
      <c r="E25" s="16"/>
      <c r="F25" s="16"/>
      <c r="G25" s="16">
        <f>Kuželky!G16</f>
        <v>100</v>
      </c>
      <c r="H25" s="21">
        <f>Cross!G22+Cross!F22</f>
        <v>270</v>
      </c>
      <c r="I25" s="16"/>
      <c r="J25" s="16">
        <f>'Cykl. časovka'!G35</f>
        <v>44</v>
      </c>
      <c r="K25" s="16"/>
      <c r="L25" s="16" t="s">
        <v>165</v>
      </c>
      <c r="M25" s="16"/>
      <c r="N25" s="16"/>
      <c r="O25" s="16"/>
      <c r="P25" s="16"/>
      <c r="Q25" s="22">
        <f t="shared" si="1"/>
        <v>414</v>
      </c>
      <c r="R25" s="16">
        <f t="shared" si="2"/>
        <v>4</v>
      </c>
    </row>
    <row r="26" spans="1:18" ht="12.75">
      <c r="A26" s="18">
        <v>21</v>
      </c>
      <c r="B26" s="19" t="s">
        <v>49</v>
      </c>
      <c r="C26" s="19" t="s">
        <v>50</v>
      </c>
      <c r="D26" s="19" t="s">
        <v>53</v>
      </c>
      <c r="E26" s="16"/>
      <c r="F26" s="16"/>
      <c r="G26" s="16">
        <f>Kuželky!G23</f>
        <v>68</v>
      </c>
      <c r="H26" s="21">
        <f>Cross!G21+Cross!F21</f>
        <v>275</v>
      </c>
      <c r="I26" s="16"/>
      <c r="J26" s="16"/>
      <c r="K26" s="16"/>
      <c r="L26" s="16"/>
      <c r="M26" s="16"/>
      <c r="N26" s="16"/>
      <c r="O26" s="16"/>
      <c r="P26" s="16"/>
      <c r="Q26" s="22">
        <f t="shared" si="1"/>
        <v>343</v>
      </c>
      <c r="R26" s="16">
        <f t="shared" si="2"/>
        <v>2</v>
      </c>
    </row>
    <row r="27" spans="1:18" ht="12.75">
      <c r="A27" s="18">
        <v>22</v>
      </c>
      <c r="B27" s="19" t="s">
        <v>66</v>
      </c>
      <c r="C27" s="19" t="s">
        <v>46</v>
      </c>
      <c r="D27" s="19" t="s">
        <v>53</v>
      </c>
      <c r="E27" s="16"/>
      <c r="F27" s="16"/>
      <c r="G27" s="16"/>
      <c r="H27" s="21">
        <f>Cross!G20+Cross!F20</f>
        <v>280</v>
      </c>
      <c r="I27" s="16"/>
      <c r="J27" s="16">
        <f>'Cykl. časovka'!G30</f>
        <v>54</v>
      </c>
      <c r="K27" s="16"/>
      <c r="L27" s="16"/>
      <c r="M27" s="16"/>
      <c r="N27" s="16"/>
      <c r="O27" s="16"/>
      <c r="P27" s="16"/>
      <c r="Q27" s="22">
        <f t="shared" si="1"/>
        <v>334</v>
      </c>
      <c r="R27" s="16">
        <f t="shared" si="2"/>
        <v>2</v>
      </c>
    </row>
    <row r="28" spans="1:18" ht="12.75">
      <c r="A28" s="18">
        <v>23</v>
      </c>
      <c r="B28" s="19" t="s">
        <v>67</v>
      </c>
      <c r="C28" s="19" t="s">
        <v>42</v>
      </c>
      <c r="D28" s="19" t="s">
        <v>53</v>
      </c>
      <c r="E28" s="16"/>
      <c r="F28" s="16"/>
      <c r="G28" s="16"/>
      <c r="H28" s="21">
        <f>Cross!G19+Cross!F19</f>
        <v>285</v>
      </c>
      <c r="I28" s="16"/>
      <c r="J28" s="16">
        <f>'Cykl. časovka'!G37</f>
        <v>40</v>
      </c>
      <c r="K28" s="16"/>
      <c r="L28" s="16"/>
      <c r="M28" s="16"/>
      <c r="N28" s="16"/>
      <c r="O28" s="16"/>
      <c r="P28" s="16"/>
      <c r="Q28" s="22">
        <f t="shared" si="1"/>
        <v>325</v>
      </c>
      <c r="R28" s="16">
        <f t="shared" si="2"/>
        <v>2</v>
      </c>
    </row>
    <row r="29" spans="1:18" ht="12.75">
      <c r="A29" s="18">
        <v>24</v>
      </c>
      <c r="B29" s="19" t="s">
        <v>62</v>
      </c>
      <c r="C29" s="19" t="s">
        <v>63</v>
      </c>
      <c r="D29" s="19"/>
      <c r="E29" s="16"/>
      <c r="F29" s="16"/>
      <c r="G29" s="16"/>
      <c r="H29" s="21">
        <f>Cross!G17+Cross!F17</f>
        <v>295</v>
      </c>
      <c r="I29" s="16"/>
      <c r="J29" s="16"/>
      <c r="K29" s="16"/>
      <c r="L29" s="16"/>
      <c r="M29" s="16"/>
      <c r="N29" s="16"/>
      <c r="O29" s="16"/>
      <c r="P29" s="16"/>
      <c r="Q29" s="22">
        <f t="shared" si="1"/>
        <v>295</v>
      </c>
      <c r="R29" s="16">
        <f t="shared" si="2"/>
        <v>1</v>
      </c>
    </row>
    <row r="30" spans="1:18" ht="12.75">
      <c r="A30" s="18">
        <v>25</v>
      </c>
      <c r="B30" s="19" t="s">
        <v>41</v>
      </c>
      <c r="C30" s="19" t="s">
        <v>42</v>
      </c>
      <c r="D30" s="19"/>
      <c r="E30" s="16"/>
      <c r="F30" s="16"/>
      <c r="G30" s="16">
        <f>Kuželky!G14</f>
        <v>250</v>
      </c>
      <c r="H30" s="16"/>
      <c r="I30" s="16"/>
      <c r="J30" s="16"/>
      <c r="K30" s="16"/>
      <c r="L30" s="16"/>
      <c r="M30" s="16"/>
      <c r="N30" s="16"/>
      <c r="O30" s="16"/>
      <c r="P30" s="16"/>
      <c r="Q30" s="22">
        <f t="shared" si="1"/>
        <v>250</v>
      </c>
      <c r="R30" s="16">
        <f t="shared" si="2"/>
        <v>1</v>
      </c>
    </row>
    <row r="31" spans="1:18" ht="12.75">
      <c r="A31" s="18">
        <v>26</v>
      </c>
      <c r="B31" s="19" t="s">
        <v>74</v>
      </c>
      <c r="C31" s="19" t="s">
        <v>32</v>
      </c>
      <c r="D31" s="19"/>
      <c r="E31" s="16"/>
      <c r="F31" s="16"/>
      <c r="G31" s="16"/>
      <c r="H31" s="16"/>
      <c r="I31" s="16">
        <f>Rychlobruslení!G14</f>
        <v>250</v>
      </c>
      <c r="J31" s="16"/>
      <c r="K31" s="16"/>
      <c r="L31" s="16"/>
      <c r="M31" s="16"/>
      <c r="N31" s="16"/>
      <c r="O31" s="16"/>
      <c r="P31" s="16"/>
      <c r="Q31" s="22">
        <f t="shared" si="1"/>
        <v>250</v>
      </c>
      <c r="R31" s="16">
        <f t="shared" si="2"/>
        <v>1</v>
      </c>
    </row>
    <row r="32" spans="1:18" ht="12.75">
      <c r="A32" s="18">
        <v>27</v>
      </c>
      <c r="B32" s="19" t="s">
        <v>90</v>
      </c>
      <c r="C32" s="19" t="s">
        <v>91</v>
      </c>
      <c r="D32" s="19"/>
      <c r="E32" s="16"/>
      <c r="F32" s="16"/>
      <c r="G32" s="16"/>
      <c r="H32" s="16"/>
      <c r="I32" s="16"/>
      <c r="J32" s="16">
        <f>'Cykl. časovka'!G14</f>
        <v>250</v>
      </c>
      <c r="K32" s="16"/>
      <c r="L32" s="16"/>
      <c r="M32" s="16"/>
      <c r="N32" s="16"/>
      <c r="O32" s="16"/>
      <c r="P32" s="16"/>
      <c r="Q32" s="22">
        <f t="shared" si="1"/>
        <v>250</v>
      </c>
      <c r="R32" s="16">
        <f t="shared" si="2"/>
        <v>1</v>
      </c>
    </row>
    <row r="33" spans="1:18" ht="12.75">
      <c r="A33" s="18">
        <v>28</v>
      </c>
      <c r="B33" s="19" t="s">
        <v>47</v>
      </c>
      <c r="C33" s="19" t="s">
        <v>30</v>
      </c>
      <c r="D33" s="19"/>
      <c r="E33" s="16"/>
      <c r="F33" s="16"/>
      <c r="G33" s="16">
        <f>Kuželky!G17</f>
        <v>95</v>
      </c>
      <c r="H33" s="16"/>
      <c r="I33" s="16"/>
      <c r="J33" s="16">
        <f>'Cykl. časovka'!G42</f>
        <v>34</v>
      </c>
      <c r="K33" s="16"/>
      <c r="L33" s="16"/>
      <c r="M33" s="16"/>
      <c r="N33" s="16"/>
      <c r="O33" s="16"/>
      <c r="P33" s="16"/>
      <c r="Q33" s="22">
        <f t="shared" si="1"/>
        <v>129</v>
      </c>
      <c r="R33" s="16">
        <f t="shared" si="2"/>
        <v>2</v>
      </c>
    </row>
    <row r="34" spans="1:18" ht="12.75">
      <c r="A34" s="18">
        <v>29</v>
      </c>
      <c r="B34" s="19" t="s">
        <v>92</v>
      </c>
      <c r="C34" s="19" t="s">
        <v>38</v>
      </c>
      <c r="D34" s="19"/>
      <c r="E34" s="16"/>
      <c r="F34" s="16"/>
      <c r="G34" s="16"/>
      <c r="H34" s="16"/>
      <c r="I34" s="16"/>
      <c r="J34" s="16">
        <f>'Cykl. časovka'!G15</f>
        <v>125</v>
      </c>
      <c r="K34" s="16"/>
      <c r="L34" s="16"/>
      <c r="M34" s="21"/>
      <c r="N34" s="16"/>
      <c r="O34" s="16"/>
      <c r="P34" s="16"/>
      <c r="Q34" s="22">
        <f t="shared" si="1"/>
        <v>125</v>
      </c>
      <c r="R34" s="16">
        <f t="shared" si="2"/>
        <v>1</v>
      </c>
    </row>
    <row r="35" spans="1:18" ht="12.75">
      <c r="A35" s="18">
        <v>30</v>
      </c>
      <c r="B35" s="19" t="s">
        <v>27</v>
      </c>
      <c r="C35" s="19" t="s">
        <v>28</v>
      </c>
      <c r="D35" s="19"/>
      <c r="E35" s="16">
        <f>'Stolní tenis'!G15</f>
        <v>125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>
        <f t="shared" si="1"/>
        <v>125</v>
      </c>
      <c r="R35" s="16">
        <f t="shared" si="2"/>
        <v>1</v>
      </c>
    </row>
    <row r="36" spans="1:18" ht="12.75">
      <c r="A36" s="18">
        <v>31</v>
      </c>
      <c r="B36" s="19" t="s">
        <v>43</v>
      </c>
      <c r="C36" s="19" t="s">
        <v>44</v>
      </c>
      <c r="D36" s="19"/>
      <c r="E36" s="16"/>
      <c r="F36" s="16"/>
      <c r="G36" s="16">
        <f>Kuželky!G15</f>
        <v>125</v>
      </c>
      <c r="H36" s="16"/>
      <c r="I36" s="16"/>
      <c r="J36" s="16"/>
      <c r="K36" s="16"/>
      <c r="L36" s="16"/>
      <c r="M36" s="16"/>
      <c r="N36" s="16"/>
      <c r="O36" s="16"/>
      <c r="P36" s="16"/>
      <c r="Q36" s="22">
        <f t="shared" si="1"/>
        <v>125</v>
      </c>
      <c r="R36" s="16">
        <f t="shared" si="2"/>
        <v>1</v>
      </c>
    </row>
    <row r="37" spans="1:18" ht="12.75">
      <c r="A37" s="18">
        <v>32</v>
      </c>
      <c r="B37" s="19" t="s">
        <v>93</v>
      </c>
      <c r="C37" s="19" t="s">
        <v>46</v>
      </c>
      <c r="D37" s="19"/>
      <c r="E37" s="16"/>
      <c r="F37" s="16"/>
      <c r="G37" s="16"/>
      <c r="H37" s="16"/>
      <c r="I37" s="16"/>
      <c r="J37" s="16">
        <f>'Cykl. časovka'!G16</f>
        <v>100</v>
      </c>
      <c r="K37" s="16"/>
      <c r="L37" s="16"/>
      <c r="M37" s="21"/>
      <c r="N37" s="16"/>
      <c r="O37" s="16"/>
      <c r="P37" s="16"/>
      <c r="Q37" s="22">
        <f t="shared" si="1"/>
        <v>100</v>
      </c>
      <c r="R37" s="16">
        <f t="shared" si="2"/>
        <v>1</v>
      </c>
    </row>
    <row r="38" spans="1:18" ht="12.75">
      <c r="A38" s="18">
        <v>33</v>
      </c>
      <c r="B38" s="19" t="s">
        <v>75</v>
      </c>
      <c r="C38" s="19" t="s">
        <v>76</v>
      </c>
      <c r="D38" s="19"/>
      <c r="E38" s="16"/>
      <c r="F38" s="16"/>
      <c r="G38" s="16"/>
      <c r="H38" s="16"/>
      <c r="I38" s="16">
        <f>Rychlobruslení!G16</f>
        <v>100</v>
      </c>
      <c r="J38" s="16"/>
      <c r="K38" s="16"/>
      <c r="L38" s="16"/>
      <c r="M38" s="16"/>
      <c r="N38" s="16"/>
      <c r="O38" s="16"/>
      <c r="P38" s="16"/>
      <c r="Q38" s="22">
        <f aca="true" t="shared" si="3" ref="Q38:Q62">SUM(E38:P38)</f>
        <v>100</v>
      </c>
      <c r="R38" s="16">
        <f aca="true" t="shared" si="4" ref="R38:R62">COUNTA(E38:P38)</f>
        <v>1</v>
      </c>
    </row>
    <row r="39" spans="1:18" ht="12.75">
      <c r="A39" s="18">
        <v>34</v>
      </c>
      <c r="B39" s="19" t="s">
        <v>94</v>
      </c>
      <c r="C39" s="19" t="s">
        <v>61</v>
      </c>
      <c r="D39" s="19"/>
      <c r="E39" s="16"/>
      <c r="F39" s="16"/>
      <c r="G39" s="16"/>
      <c r="H39" s="16"/>
      <c r="I39" s="16"/>
      <c r="J39" s="16">
        <f>'Cykl. časovka'!G17</f>
        <v>95</v>
      </c>
      <c r="K39" s="16"/>
      <c r="L39" s="16"/>
      <c r="M39" s="16"/>
      <c r="N39" s="16"/>
      <c r="O39" s="16"/>
      <c r="P39" s="16"/>
      <c r="Q39" s="22">
        <f t="shared" si="3"/>
        <v>95</v>
      </c>
      <c r="R39" s="16">
        <f t="shared" si="4"/>
        <v>1</v>
      </c>
    </row>
    <row r="40" spans="1:18" ht="12.75">
      <c r="A40" s="18">
        <v>35</v>
      </c>
      <c r="B40" s="19" t="s">
        <v>77</v>
      </c>
      <c r="C40" s="19" t="s">
        <v>30</v>
      </c>
      <c r="D40" s="19"/>
      <c r="E40" s="16"/>
      <c r="F40" s="16"/>
      <c r="G40" s="16"/>
      <c r="H40" s="16"/>
      <c r="I40" s="16">
        <f>Rychlobruslení!G18</f>
        <v>90</v>
      </c>
      <c r="J40" s="16"/>
      <c r="K40" s="16"/>
      <c r="L40" s="16"/>
      <c r="M40" s="21"/>
      <c r="N40" s="16"/>
      <c r="O40" s="16"/>
      <c r="P40" s="16"/>
      <c r="Q40" s="22">
        <f t="shared" si="3"/>
        <v>90</v>
      </c>
      <c r="R40" s="16">
        <f t="shared" si="4"/>
        <v>1</v>
      </c>
    </row>
    <row r="41" spans="1:18" ht="12.75">
      <c r="A41" s="18">
        <v>36</v>
      </c>
      <c r="B41" s="19" t="s">
        <v>48</v>
      </c>
      <c r="C41" s="19" t="s">
        <v>36</v>
      </c>
      <c r="D41" s="19"/>
      <c r="E41" s="16"/>
      <c r="F41" s="16"/>
      <c r="G41" s="16">
        <f>Kuželky!G18</f>
        <v>90</v>
      </c>
      <c r="H41" s="16"/>
      <c r="I41" s="16"/>
      <c r="J41" s="16"/>
      <c r="K41" s="16"/>
      <c r="L41" s="16"/>
      <c r="M41" s="16"/>
      <c r="N41" s="16"/>
      <c r="O41" s="16"/>
      <c r="P41" s="16"/>
      <c r="Q41" s="22">
        <f t="shared" si="3"/>
        <v>90</v>
      </c>
      <c r="R41" s="16">
        <f t="shared" si="4"/>
        <v>1</v>
      </c>
    </row>
    <row r="42" spans="1:18" ht="12.75">
      <c r="A42" s="18">
        <v>37</v>
      </c>
      <c r="B42" s="19" t="s">
        <v>95</v>
      </c>
      <c r="C42" s="19" t="s">
        <v>38</v>
      </c>
      <c r="D42" s="19"/>
      <c r="E42" s="16"/>
      <c r="F42" s="16"/>
      <c r="G42" s="16"/>
      <c r="H42" s="16"/>
      <c r="I42" s="16"/>
      <c r="J42" s="16">
        <f>'Cykl. časovka'!G18</f>
        <v>90</v>
      </c>
      <c r="K42" s="16"/>
      <c r="L42" s="16"/>
      <c r="M42" s="16"/>
      <c r="N42" s="16"/>
      <c r="O42" s="16"/>
      <c r="P42" s="16"/>
      <c r="Q42" s="22">
        <f t="shared" si="3"/>
        <v>90</v>
      </c>
      <c r="R42" s="16">
        <f t="shared" si="4"/>
        <v>1</v>
      </c>
    </row>
    <row r="43" spans="1:18" ht="12.75">
      <c r="A43" s="18">
        <v>38</v>
      </c>
      <c r="B43" s="19" t="s">
        <v>29</v>
      </c>
      <c r="C43" s="19" t="s">
        <v>86</v>
      </c>
      <c r="D43" s="19"/>
      <c r="E43" s="16"/>
      <c r="F43" s="16"/>
      <c r="G43" s="16"/>
      <c r="H43" s="16"/>
      <c r="I43" s="16">
        <f>Rychlobruslení!G29</f>
        <v>56</v>
      </c>
      <c r="J43" s="16">
        <f>'Cykl. časovka'!G46</f>
        <v>30</v>
      </c>
      <c r="K43" s="16"/>
      <c r="L43" s="16"/>
      <c r="M43" s="16"/>
      <c r="N43" s="16"/>
      <c r="O43" s="16"/>
      <c r="P43" s="16"/>
      <c r="Q43" s="22">
        <f t="shared" si="3"/>
        <v>86</v>
      </c>
      <c r="R43" s="16">
        <f t="shared" si="4"/>
        <v>2</v>
      </c>
    </row>
    <row r="44" spans="1:18" ht="12.75">
      <c r="A44" s="18">
        <v>39</v>
      </c>
      <c r="B44" s="19" t="s">
        <v>74</v>
      </c>
      <c r="C44" s="19" t="s">
        <v>38</v>
      </c>
      <c r="D44" s="19"/>
      <c r="E44" s="16"/>
      <c r="F44" s="16"/>
      <c r="G44" s="16"/>
      <c r="H44" s="16"/>
      <c r="I44" s="16">
        <f>Rychlobruslení!G19</f>
        <v>85</v>
      </c>
      <c r="J44" s="16"/>
      <c r="K44" s="16"/>
      <c r="L44" s="16"/>
      <c r="M44" s="16"/>
      <c r="N44" s="16"/>
      <c r="O44" s="16"/>
      <c r="P44" s="16"/>
      <c r="Q44" s="22">
        <f t="shared" si="3"/>
        <v>85</v>
      </c>
      <c r="R44" s="16">
        <f t="shared" si="4"/>
        <v>1</v>
      </c>
    </row>
    <row r="45" spans="1:18" ht="12.75">
      <c r="A45" s="18">
        <v>40</v>
      </c>
      <c r="B45" s="19" t="s">
        <v>96</v>
      </c>
      <c r="C45" s="19" t="s">
        <v>46</v>
      </c>
      <c r="D45" s="19"/>
      <c r="E45" s="16"/>
      <c r="F45" s="16"/>
      <c r="G45" s="16"/>
      <c r="H45" s="16"/>
      <c r="I45" s="16"/>
      <c r="J45" s="16">
        <f>'Cykl. časovka'!G19</f>
        <v>85</v>
      </c>
      <c r="K45" s="16"/>
      <c r="L45" s="16"/>
      <c r="M45" s="16"/>
      <c r="N45" s="16"/>
      <c r="O45" s="16"/>
      <c r="P45" s="16"/>
      <c r="Q45" s="22">
        <f t="shared" si="3"/>
        <v>85</v>
      </c>
      <c r="R45" s="16">
        <f t="shared" si="4"/>
        <v>1</v>
      </c>
    </row>
    <row r="46" spans="1:18" ht="12.75">
      <c r="A46" s="18">
        <v>41</v>
      </c>
      <c r="B46" s="19" t="s">
        <v>94</v>
      </c>
      <c r="C46" s="19" t="s">
        <v>46</v>
      </c>
      <c r="D46" s="19"/>
      <c r="E46" s="16"/>
      <c r="F46" s="16"/>
      <c r="G46" s="16"/>
      <c r="H46" s="16"/>
      <c r="I46" s="16"/>
      <c r="J46" s="16">
        <f>'Cykl. časovka'!G20</f>
        <v>80</v>
      </c>
      <c r="K46" s="16"/>
      <c r="L46" s="16"/>
      <c r="M46" s="16"/>
      <c r="N46" s="16"/>
      <c r="O46" s="16"/>
      <c r="P46" s="16"/>
      <c r="Q46" s="22">
        <f t="shared" si="3"/>
        <v>80</v>
      </c>
      <c r="R46" s="16">
        <f t="shared" si="4"/>
        <v>1</v>
      </c>
    </row>
    <row r="47" spans="1:18" ht="12.75">
      <c r="A47" s="18">
        <v>42</v>
      </c>
      <c r="B47" s="19" t="s">
        <v>97</v>
      </c>
      <c r="C47" s="19" t="s">
        <v>46</v>
      </c>
      <c r="D47" s="19"/>
      <c r="E47" s="16"/>
      <c r="F47" s="16"/>
      <c r="G47" s="16"/>
      <c r="H47" s="16"/>
      <c r="I47" s="16"/>
      <c r="J47" s="16">
        <f>'Cykl. časovka'!G21</f>
        <v>75</v>
      </c>
      <c r="K47" s="16"/>
      <c r="L47" s="16"/>
      <c r="M47" s="21"/>
      <c r="N47" s="16"/>
      <c r="O47" s="16"/>
      <c r="P47" s="16"/>
      <c r="Q47" s="22">
        <f t="shared" si="3"/>
        <v>75</v>
      </c>
      <c r="R47" s="16">
        <f t="shared" si="4"/>
        <v>1</v>
      </c>
    </row>
    <row r="48" spans="1:18" ht="12.75">
      <c r="A48" s="18">
        <v>43</v>
      </c>
      <c r="B48" s="19" t="s">
        <v>156</v>
      </c>
      <c r="C48" s="19" t="s">
        <v>79</v>
      </c>
      <c r="D48" s="19"/>
      <c r="E48" s="16"/>
      <c r="F48" s="16"/>
      <c r="G48" s="16"/>
      <c r="H48" s="16"/>
      <c r="I48" s="16">
        <f>Rychlobruslení!G21</f>
        <v>75</v>
      </c>
      <c r="J48" s="16"/>
      <c r="K48" s="16"/>
      <c r="L48" s="16"/>
      <c r="M48" s="16"/>
      <c r="N48" s="16"/>
      <c r="O48" s="16"/>
      <c r="P48" s="16"/>
      <c r="Q48" s="22">
        <f t="shared" si="3"/>
        <v>75</v>
      </c>
      <c r="R48" s="16">
        <f t="shared" si="4"/>
        <v>1</v>
      </c>
    </row>
    <row r="49" spans="1:18" ht="12.75">
      <c r="A49" s="18">
        <v>44</v>
      </c>
      <c r="B49" s="19" t="s">
        <v>98</v>
      </c>
      <c r="C49" s="19" t="s">
        <v>40</v>
      </c>
      <c r="D49" s="19"/>
      <c r="E49" s="16"/>
      <c r="F49" s="16"/>
      <c r="G49" s="16"/>
      <c r="H49" s="16"/>
      <c r="I49" s="16"/>
      <c r="J49" s="16">
        <f>'Cykl. časovka'!G22</f>
        <v>70</v>
      </c>
      <c r="K49" s="16"/>
      <c r="L49" s="16"/>
      <c r="M49" s="16"/>
      <c r="N49" s="16"/>
      <c r="O49" s="16"/>
      <c r="P49" s="16"/>
      <c r="Q49" s="22">
        <f t="shared" si="3"/>
        <v>70</v>
      </c>
      <c r="R49" s="16">
        <f t="shared" si="4"/>
        <v>1</v>
      </c>
    </row>
    <row r="50" spans="1:18" ht="12.75">
      <c r="A50" s="18">
        <v>45</v>
      </c>
      <c r="B50" s="19" t="s">
        <v>158</v>
      </c>
      <c r="C50" s="19" t="s">
        <v>100</v>
      </c>
      <c r="D50" s="19"/>
      <c r="E50" s="16"/>
      <c r="F50" s="16"/>
      <c r="G50" s="16"/>
      <c r="H50" s="16"/>
      <c r="I50" s="16"/>
      <c r="J50" s="16">
        <f>'Cykl. časovka'!G25</f>
        <v>64</v>
      </c>
      <c r="K50" s="16"/>
      <c r="L50" s="16"/>
      <c r="M50" s="16"/>
      <c r="N50" s="16"/>
      <c r="O50" s="16"/>
      <c r="P50" s="16"/>
      <c r="Q50" s="22">
        <f t="shared" si="3"/>
        <v>64</v>
      </c>
      <c r="R50" s="16">
        <f t="shared" si="4"/>
        <v>1</v>
      </c>
    </row>
    <row r="51" spans="1:18" ht="12.75">
      <c r="A51" s="18">
        <v>46</v>
      </c>
      <c r="B51" s="19" t="s">
        <v>159</v>
      </c>
      <c r="C51" s="19" t="s">
        <v>81</v>
      </c>
      <c r="D51" s="19"/>
      <c r="E51" s="16"/>
      <c r="F51" s="16"/>
      <c r="G51" s="16"/>
      <c r="H51" s="16"/>
      <c r="I51" s="16">
        <f>Rychlobruslení!G26</f>
        <v>62</v>
      </c>
      <c r="J51" s="16"/>
      <c r="K51" s="16"/>
      <c r="L51" s="16"/>
      <c r="M51" s="16"/>
      <c r="N51" s="16"/>
      <c r="O51" s="16"/>
      <c r="P51" s="16"/>
      <c r="Q51" s="22">
        <f t="shared" si="3"/>
        <v>62</v>
      </c>
      <c r="R51" s="16">
        <f t="shared" si="4"/>
        <v>1</v>
      </c>
    </row>
    <row r="52" spans="1:18" ht="12.75">
      <c r="A52" s="18">
        <v>47</v>
      </c>
      <c r="B52" s="19" t="s">
        <v>101</v>
      </c>
      <c r="C52" s="19" t="s">
        <v>19</v>
      </c>
      <c r="D52" s="19"/>
      <c r="E52" s="16"/>
      <c r="F52" s="16"/>
      <c r="G52" s="16"/>
      <c r="H52" s="16"/>
      <c r="I52" s="16"/>
      <c r="J52" s="16">
        <f>'Cykl. časovka'!G26</f>
        <v>62</v>
      </c>
      <c r="K52" s="16"/>
      <c r="L52" s="16"/>
      <c r="M52" s="16"/>
      <c r="N52" s="16"/>
      <c r="O52" s="16"/>
      <c r="P52" s="16"/>
      <c r="Q52" s="22">
        <f t="shared" si="3"/>
        <v>62</v>
      </c>
      <c r="R52" s="16">
        <f t="shared" si="4"/>
        <v>1</v>
      </c>
    </row>
    <row r="53" spans="1:18" ht="12.75">
      <c r="A53" s="18">
        <v>48</v>
      </c>
      <c r="B53" s="19" t="s">
        <v>82</v>
      </c>
      <c r="C53" s="19" t="s">
        <v>83</v>
      </c>
      <c r="D53" s="19"/>
      <c r="E53" s="16"/>
      <c r="F53" s="16"/>
      <c r="G53" s="16"/>
      <c r="H53" s="16"/>
      <c r="I53" s="16">
        <f>Rychlobruslení!G27</f>
        <v>60</v>
      </c>
      <c r="J53" s="16"/>
      <c r="K53" s="16"/>
      <c r="L53" s="16"/>
      <c r="M53" s="16"/>
      <c r="N53" s="16"/>
      <c r="O53" s="16"/>
      <c r="P53" s="16"/>
      <c r="Q53" s="22">
        <f t="shared" si="3"/>
        <v>60</v>
      </c>
      <c r="R53" s="16">
        <f t="shared" si="4"/>
        <v>1</v>
      </c>
    </row>
    <row r="54" spans="1:18" ht="12.75">
      <c r="A54" s="18">
        <v>49</v>
      </c>
      <c r="B54" s="19" t="s">
        <v>102</v>
      </c>
      <c r="C54" s="19" t="s">
        <v>50</v>
      </c>
      <c r="D54" s="19"/>
      <c r="E54" s="16"/>
      <c r="F54" s="16"/>
      <c r="G54" s="16"/>
      <c r="H54" s="16"/>
      <c r="I54" s="16"/>
      <c r="J54" s="16">
        <f>'Cykl. časovka'!G27</f>
        <v>60</v>
      </c>
      <c r="K54" s="16"/>
      <c r="L54" s="16"/>
      <c r="M54" s="16"/>
      <c r="N54" s="16"/>
      <c r="O54" s="16"/>
      <c r="P54" s="16"/>
      <c r="Q54" s="22">
        <f t="shared" si="3"/>
        <v>60</v>
      </c>
      <c r="R54" s="16">
        <f t="shared" si="4"/>
        <v>1</v>
      </c>
    </row>
    <row r="55" spans="1:18" ht="12.75">
      <c r="A55" s="18">
        <v>50</v>
      </c>
      <c r="B55" s="19" t="s">
        <v>84</v>
      </c>
      <c r="C55" s="19" t="s">
        <v>85</v>
      </c>
      <c r="D55" s="19"/>
      <c r="E55" s="16"/>
      <c r="F55" s="16"/>
      <c r="G55" s="16"/>
      <c r="H55" s="16"/>
      <c r="I55" s="16">
        <f>Rychlobruslení!G28</f>
        <v>58</v>
      </c>
      <c r="J55" s="16"/>
      <c r="K55" s="16"/>
      <c r="L55" s="16"/>
      <c r="M55" s="16"/>
      <c r="N55" s="16"/>
      <c r="O55" s="16"/>
      <c r="P55" s="16"/>
      <c r="Q55" s="22">
        <f t="shared" si="3"/>
        <v>58</v>
      </c>
      <c r="R55" s="16">
        <f t="shared" si="4"/>
        <v>1</v>
      </c>
    </row>
    <row r="56" spans="1:18" ht="12.75">
      <c r="A56" s="18">
        <v>51</v>
      </c>
      <c r="B56" s="19" t="s">
        <v>103</v>
      </c>
      <c r="C56" s="19" t="s">
        <v>104</v>
      </c>
      <c r="D56" s="19"/>
      <c r="E56" s="16"/>
      <c r="F56" s="16"/>
      <c r="G56" s="16"/>
      <c r="H56" s="16"/>
      <c r="I56" s="16"/>
      <c r="J56" s="16">
        <f>'Cykl. časovka'!G28</f>
        <v>58</v>
      </c>
      <c r="K56" s="16"/>
      <c r="L56" s="16"/>
      <c r="M56" s="16"/>
      <c r="N56" s="16"/>
      <c r="O56" s="16"/>
      <c r="P56" s="16"/>
      <c r="Q56" s="22">
        <f t="shared" si="3"/>
        <v>58</v>
      </c>
      <c r="R56" s="16">
        <f t="shared" si="4"/>
        <v>1</v>
      </c>
    </row>
    <row r="57" spans="1:18" ht="12.75">
      <c r="A57" s="18">
        <v>52</v>
      </c>
      <c r="B57" s="19" t="s">
        <v>105</v>
      </c>
      <c r="C57" s="19" t="s">
        <v>106</v>
      </c>
      <c r="D57" s="19"/>
      <c r="E57" s="16"/>
      <c r="F57" s="16"/>
      <c r="G57" s="16"/>
      <c r="H57" s="16"/>
      <c r="I57" s="16"/>
      <c r="J57" s="16">
        <f>'Cykl. časovka'!G29</f>
        <v>56</v>
      </c>
      <c r="K57" s="16"/>
      <c r="L57" s="16"/>
      <c r="M57" s="16"/>
      <c r="N57" s="16"/>
      <c r="O57" s="16"/>
      <c r="P57" s="16"/>
      <c r="Q57" s="22">
        <f t="shared" si="3"/>
        <v>56</v>
      </c>
      <c r="R57" s="16">
        <f t="shared" si="4"/>
        <v>1</v>
      </c>
    </row>
    <row r="58" spans="1:18" ht="12.75">
      <c r="A58" s="18">
        <v>53</v>
      </c>
      <c r="B58" s="19" t="s">
        <v>107</v>
      </c>
      <c r="C58" s="19" t="s">
        <v>108</v>
      </c>
      <c r="D58" s="19"/>
      <c r="E58" s="16"/>
      <c r="F58" s="16"/>
      <c r="G58" s="16"/>
      <c r="H58" s="16"/>
      <c r="I58" s="16"/>
      <c r="J58" s="16">
        <f>'Cykl. časovka'!G31</f>
        <v>52</v>
      </c>
      <c r="K58" s="16"/>
      <c r="L58" s="16"/>
      <c r="M58" s="16"/>
      <c r="N58" s="16"/>
      <c r="O58" s="16"/>
      <c r="P58" s="16"/>
      <c r="Q58" s="22">
        <f t="shared" si="3"/>
        <v>52</v>
      </c>
      <c r="R58" s="16">
        <f t="shared" si="4"/>
        <v>1</v>
      </c>
    </row>
    <row r="59" spans="1:18" ht="12.75">
      <c r="A59" s="18">
        <v>54</v>
      </c>
      <c r="B59" s="19" t="s">
        <v>109</v>
      </c>
      <c r="C59" s="19" t="s">
        <v>110</v>
      </c>
      <c r="D59" s="19"/>
      <c r="E59" s="16"/>
      <c r="F59" s="16"/>
      <c r="G59" s="16"/>
      <c r="H59" s="16"/>
      <c r="I59" s="16"/>
      <c r="J59" s="16">
        <f>'Cykl. časovka'!G33</f>
        <v>48</v>
      </c>
      <c r="K59" s="16"/>
      <c r="L59" s="16"/>
      <c r="M59" s="16"/>
      <c r="N59" s="16"/>
      <c r="O59" s="16"/>
      <c r="P59" s="16"/>
      <c r="Q59" s="22">
        <f t="shared" si="3"/>
        <v>48</v>
      </c>
      <c r="R59" s="16">
        <f t="shared" si="4"/>
        <v>1</v>
      </c>
    </row>
    <row r="60" spans="1:18" ht="12.75">
      <c r="A60" s="18">
        <v>55</v>
      </c>
      <c r="B60" s="19" t="s">
        <v>111</v>
      </c>
      <c r="C60" s="19" t="s">
        <v>112</v>
      </c>
      <c r="D60" s="19" t="s">
        <v>113</v>
      </c>
      <c r="E60" s="16"/>
      <c r="F60" s="16"/>
      <c r="G60" s="16"/>
      <c r="H60" s="16"/>
      <c r="I60" s="16"/>
      <c r="J60" s="16">
        <f>'Cykl. časovka'!G34</f>
        <v>46</v>
      </c>
      <c r="K60" s="16"/>
      <c r="L60" s="16"/>
      <c r="M60" s="16"/>
      <c r="N60" s="16"/>
      <c r="O60" s="16"/>
      <c r="P60" s="16"/>
      <c r="Q60" s="22">
        <f t="shared" si="3"/>
        <v>46</v>
      </c>
      <c r="R60" s="16">
        <f t="shared" si="4"/>
        <v>1</v>
      </c>
    </row>
    <row r="61" spans="1:18" ht="12.75">
      <c r="A61" s="18">
        <v>56</v>
      </c>
      <c r="B61" s="19" t="s">
        <v>114</v>
      </c>
      <c r="C61" s="19" t="s">
        <v>76</v>
      </c>
      <c r="D61" s="19"/>
      <c r="E61" s="16"/>
      <c r="F61" s="16"/>
      <c r="G61" s="16"/>
      <c r="H61" s="16"/>
      <c r="I61" s="16"/>
      <c r="J61" s="16">
        <f>'Cykl. časovka'!G43</f>
        <v>33</v>
      </c>
      <c r="K61" s="16"/>
      <c r="L61" s="16"/>
      <c r="M61" s="16"/>
      <c r="N61" s="16"/>
      <c r="O61" s="16"/>
      <c r="P61" s="16"/>
      <c r="Q61" s="22">
        <f t="shared" si="3"/>
        <v>33</v>
      </c>
      <c r="R61" s="16">
        <f t="shared" si="4"/>
        <v>1</v>
      </c>
    </row>
    <row r="62" spans="1:18" ht="12.75">
      <c r="A62" s="18">
        <v>57</v>
      </c>
      <c r="B62" s="19" t="s">
        <v>159</v>
      </c>
      <c r="C62" s="19" t="s">
        <v>15</v>
      </c>
      <c r="D62" s="19"/>
      <c r="E62" s="16"/>
      <c r="F62" s="16"/>
      <c r="G62" s="16"/>
      <c r="H62" s="16"/>
      <c r="I62" s="16"/>
      <c r="J62" s="16">
        <f>'Cykl. časovka'!G45</f>
        <v>31</v>
      </c>
      <c r="K62" s="16"/>
      <c r="L62" s="16"/>
      <c r="M62" s="16"/>
      <c r="N62" s="16"/>
      <c r="O62" s="16"/>
      <c r="P62" s="16"/>
      <c r="Q62" s="22">
        <f t="shared" si="3"/>
        <v>31</v>
      </c>
      <c r="R62" s="16">
        <f t="shared" si="4"/>
        <v>1</v>
      </c>
    </row>
    <row r="63" spans="5:16" ht="12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2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5:16" ht="12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5:16" ht="12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5:16" ht="12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5:16" ht="12.7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5:16" ht="12.7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5:16" ht="12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5:16" ht="12.7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5:16" ht="12.7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5:16" ht="12.7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6" ht="12.7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6" ht="12.7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6" ht="12.75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 ht="12.7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6" ht="12.7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3.375" style="0" bestFit="1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187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36786</v>
      </c>
    </row>
    <row r="5" spans="1:3" ht="12.75">
      <c r="A5" s="51" t="s">
        <v>3</v>
      </c>
      <c r="B5" s="51"/>
      <c r="C5" s="5">
        <v>36786</v>
      </c>
    </row>
    <row r="6" spans="1:8" ht="12.75">
      <c r="A6" s="51" t="s">
        <v>4</v>
      </c>
      <c r="B6" s="51"/>
      <c r="C6" s="59" t="s">
        <v>131</v>
      </c>
      <c r="D6" s="59"/>
      <c r="E6" s="59"/>
      <c r="F6" s="59"/>
      <c r="G6" s="59"/>
      <c r="H6" s="59"/>
    </row>
    <row r="7" spans="1:3" ht="12.75">
      <c r="A7" s="51" t="s">
        <v>5</v>
      </c>
      <c r="B7" s="51"/>
      <c r="C7" s="38">
        <f>COUNTA(B12:B87)</f>
        <v>16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168</v>
      </c>
      <c r="F11" s="11" t="s">
        <v>69</v>
      </c>
      <c r="G11" s="11" t="s">
        <v>26</v>
      </c>
    </row>
    <row r="12" spans="1:7" ht="12.75">
      <c r="A12" s="18">
        <v>1</v>
      </c>
      <c r="B12" s="19" t="s">
        <v>89</v>
      </c>
      <c r="C12" s="19" t="s">
        <v>38</v>
      </c>
      <c r="D12" s="19"/>
      <c r="E12" s="27">
        <v>0.09304398148148148</v>
      </c>
      <c r="F12" s="21" t="s">
        <v>70</v>
      </c>
      <c r="G12" s="24">
        <v>800</v>
      </c>
    </row>
    <row r="13" spans="1:7" ht="12.75">
      <c r="A13" s="18">
        <v>2</v>
      </c>
      <c r="B13" s="19" t="s">
        <v>92</v>
      </c>
      <c r="C13" s="19" t="s">
        <v>38</v>
      </c>
      <c r="D13" s="19"/>
      <c r="E13" s="27">
        <v>0.09304398148148148</v>
      </c>
      <c r="F13" s="21" t="s">
        <v>70</v>
      </c>
      <c r="G13" s="24">
        <v>500</v>
      </c>
    </row>
    <row r="14" spans="1:7" ht="12.75">
      <c r="A14" s="18">
        <v>3</v>
      </c>
      <c r="B14" s="19" t="s">
        <v>97</v>
      </c>
      <c r="C14" s="19" t="s">
        <v>46</v>
      </c>
      <c r="D14" s="19"/>
      <c r="E14" s="27">
        <v>0.09304398148148148</v>
      </c>
      <c r="F14" s="21" t="s">
        <v>70</v>
      </c>
      <c r="G14" s="24">
        <v>250</v>
      </c>
    </row>
    <row r="15" spans="1:7" ht="12.75">
      <c r="A15" s="18">
        <v>4</v>
      </c>
      <c r="B15" s="19" t="s">
        <v>128</v>
      </c>
      <c r="C15" s="19" t="s">
        <v>61</v>
      </c>
      <c r="D15" s="19"/>
      <c r="E15" s="27">
        <v>0.09304398148148148</v>
      </c>
      <c r="F15" s="21" t="s">
        <v>70</v>
      </c>
      <c r="G15" s="24">
        <v>125</v>
      </c>
    </row>
    <row r="16" spans="1:7" ht="12.75">
      <c r="A16" s="18">
        <v>5</v>
      </c>
      <c r="B16" s="19" t="s">
        <v>132</v>
      </c>
      <c r="C16" s="19" t="s">
        <v>46</v>
      </c>
      <c r="D16" s="19"/>
      <c r="E16" s="27">
        <v>0.09304398148148148</v>
      </c>
      <c r="F16" s="21" t="s">
        <v>70</v>
      </c>
      <c r="G16" s="24">
        <v>100</v>
      </c>
    </row>
    <row r="17" spans="1:7" ht="12.75">
      <c r="A17" s="18">
        <v>6</v>
      </c>
      <c r="B17" s="19" t="s">
        <v>93</v>
      </c>
      <c r="C17" s="19" t="s">
        <v>46</v>
      </c>
      <c r="D17" s="19"/>
      <c r="E17" s="27">
        <v>0.09340277777777778</v>
      </c>
      <c r="F17" s="21" t="s">
        <v>70</v>
      </c>
      <c r="G17" s="24">
        <v>95</v>
      </c>
    </row>
    <row r="18" spans="1:7" ht="12.75">
      <c r="A18" s="18">
        <v>7</v>
      </c>
      <c r="B18" s="19" t="s">
        <v>133</v>
      </c>
      <c r="C18" s="19" t="s">
        <v>106</v>
      </c>
      <c r="D18" s="19"/>
      <c r="E18" s="27">
        <v>0.09423611111111112</v>
      </c>
      <c r="F18" s="21" t="s">
        <v>70</v>
      </c>
      <c r="G18" s="24">
        <v>90</v>
      </c>
    </row>
    <row r="19" spans="1:7" ht="12.75">
      <c r="A19" s="18">
        <v>8</v>
      </c>
      <c r="B19" s="19" t="s">
        <v>134</v>
      </c>
      <c r="C19" s="19" t="s">
        <v>106</v>
      </c>
      <c r="D19" s="19"/>
      <c r="E19" s="27">
        <v>0.09645833333333333</v>
      </c>
      <c r="F19" s="21" t="s">
        <v>70</v>
      </c>
      <c r="G19" s="24">
        <v>85</v>
      </c>
    </row>
    <row r="20" spans="1:7" ht="12.75">
      <c r="A20" s="18">
        <v>9</v>
      </c>
      <c r="B20" s="19" t="s">
        <v>135</v>
      </c>
      <c r="C20" s="19" t="s">
        <v>30</v>
      </c>
      <c r="D20" s="19"/>
      <c r="E20" s="27">
        <v>0.10262731481481481</v>
      </c>
      <c r="F20" s="21" t="s">
        <v>70</v>
      </c>
      <c r="G20" s="24">
        <v>80</v>
      </c>
    </row>
    <row r="21" spans="1:7" ht="12.75">
      <c r="A21" s="18">
        <v>10</v>
      </c>
      <c r="B21" s="19" t="s">
        <v>136</v>
      </c>
      <c r="C21" s="19" t="s">
        <v>137</v>
      </c>
      <c r="D21" s="19"/>
      <c r="E21" s="27">
        <v>0.10533564814814815</v>
      </c>
      <c r="F21" s="21" t="s">
        <v>70</v>
      </c>
      <c r="G21" s="24">
        <v>75</v>
      </c>
    </row>
    <row r="22" spans="1:7" ht="12.75">
      <c r="A22" s="18">
        <v>11</v>
      </c>
      <c r="B22" s="19" t="s">
        <v>55</v>
      </c>
      <c r="C22" s="19" t="s">
        <v>36</v>
      </c>
      <c r="D22" s="19" t="s">
        <v>53</v>
      </c>
      <c r="E22" s="27">
        <v>0.11523148148148148</v>
      </c>
      <c r="F22" s="21" t="s">
        <v>70</v>
      </c>
      <c r="G22" s="24">
        <v>70</v>
      </c>
    </row>
    <row r="23" spans="1:7" ht="12.75">
      <c r="A23" s="18">
        <v>12</v>
      </c>
      <c r="B23" s="19" t="s">
        <v>60</v>
      </c>
      <c r="C23" s="19" t="s">
        <v>61</v>
      </c>
      <c r="D23" s="19"/>
      <c r="E23" s="27">
        <v>0.12090277777777779</v>
      </c>
      <c r="F23" s="21" t="s">
        <v>70</v>
      </c>
      <c r="G23" s="24">
        <v>68</v>
      </c>
    </row>
    <row r="24" spans="1:7" ht="12.75">
      <c r="A24" s="18">
        <v>13</v>
      </c>
      <c r="B24" s="19" t="s">
        <v>77</v>
      </c>
      <c r="C24" s="19" t="s">
        <v>30</v>
      </c>
      <c r="D24" s="19"/>
      <c r="E24" s="27">
        <v>0.12234953703703703</v>
      </c>
      <c r="F24" s="21" t="s">
        <v>70</v>
      </c>
      <c r="G24" s="24">
        <v>66</v>
      </c>
    </row>
    <row r="25" spans="1:7" ht="12.75">
      <c r="A25" s="18">
        <v>14</v>
      </c>
      <c r="B25" s="19" t="s">
        <v>138</v>
      </c>
      <c r="C25" s="19" t="s">
        <v>139</v>
      </c>
      <c r="D25" s="19"/>
      <c r="E25" s="27">
        <v>0.1282060185185185</v>
      </c>
      <c r="F25" s="21" t="s">
        <v>70</v>
      </c>
      <c r="G25" s="24">
        <v>64</v>
      </c>
    </row>
    <row r="26" spans="1:7" ht="12.75">
      <c r="A26" s="18">
        <v>15</v>
      </c>
      <c r="B26" s="19" t="s">
        <v>140</v>
      </c>
      <c r="C26" s="19" t="s">
        <v>19</v>
      </c>
      <c r="D26" s="19"/>
      <c r="E26" s="27">
        <v>0.1282060185185185</v>
      </c>
      <c r="F26" s="21" t="s">
        <v>70</v>
      </c>
      <c r="G26" s="24">
        <v>64</v>
      </c>
    </row>
    <row r="27" spans="1:7" ht="12.75">
      <c r="A27" s="18">
        <v>16</v>
      </c>
      <c r="B27" s="19" t="s">
        <v>29</v>
      </c>
      <c r="C27" s="19" t="s">
        <v>30</v>
      </c>
      <c r="D27" s="19"/>
      <c r="E27" s="27">
        <v>0.13644675925925925</v>
      </c>
      <c r="F27" s="21" t="s">
        <v>70</v>
      </c>
      <c r="G27" s="24">
        <v>60</v>
      </c>
    </row>
    <row r="28" spans="1:7" ht="12.75">
      <c r="A28" s="6"/>
      <c r="E28" s="13"/>
      <c r="G28" s="10"/>
    </row>
    <row r="29" spans="1:7" ht="12.75">
      <c r="A29" s="6"/>
      <c r="E29" s="13"/>
      <c r="G29" s="10"/>
    </row>
    <row r="30" spans="1:7" ht="12.75">
      <c r="A30" s="6"/>
      <c r="E30" s="13"/>
      <c r="G30" s="10"/>
    </row>
    <row r="31" spans="1:7" ht="12.75">
      <c r="A31" s="6"/>
      <c r="E31" s="13"/>
      <c r="G31" s="10"/>
    </row>
    <row r="32" spans="1:7" ht="12.75">
      <c r="A32" s="6"/>
      <c r="E32" s="13"/>
      <c r="G32" s="10"/>
    </row>
    <row r="33" spans="1:7" ht="12.75">
      <c r="A33" s="6"/>
      <c r="E33" s="13"/>
      <c r="G33" s="10"/>
    </row>
    <row r="34" spans="1:7" ht="12.75">
      <c r="A34" s="6"/>
      <c r="E34" s="13"/>
      <c r="G34" s="10"/>
    </row>
    <row r="35" spans="1:7" ht="12.75">
      <c r="A35" s="6"/>
      <c r="E35" s="13"/>
      <c r="G35" s="10"/>
    </row>
    <row r="36" spans="1:7" ht="12.75">
      <c r="A36" s="6"/>
      <c r="E36" s="13"/>
      <c r="G36" s="10"/>
    </row>
    <row r="37" spans="1:7" ht="12.75">
      <c r="A37" s="6"/>
      <c r="E37" s="13"/>
      <c r="G37" s="10"/>
    </row>
    <row r="38" spans="1:7" ht="12.75">
      <c r="A38" s="6"/>
      <c r="E38" s="13"/>
      <c r="G38" s="10"/>
    </row>
    <row r="39" spans="1:7" ht="12.75">
      <c r="A39" s="6"/>
      <c r="E39" s="13"/>
      <c r="G39" s="10"/>
    </row>
    <row r="40" spans="1:7" ht="12.75">
      <c r="A40" s="6"/>
      <c r="E40" s="13"/>
      <c r="G40" s="10"/>
    </row>
    <row r="41" spans="1:7" ht="12.75">
      <c r="A41" s="6"/>
      <c r="E41" s="13"/>
      <c r="G41" s="10"/>
    </row>
    <row r="42" spans="1:7" ht="12.75">
      <c r="A42" s="6"/>
      <c r="E42" s="13"/>
      <c r="G42" s="10"/>
    </row>
    <row r="43" spans="1:7" ht="12.75">
      <c r="A43" s="6"/>
      <c r="E43" s="13"/>
      <c r="G43" s="10"/>
    </row>
    <row r="44" spans="1:7" ht="12.75">
      <c r="A44" s="6"/>
      <c r="E44" s="13"/>
      <c r="G44" s="10"/>
    </row>
    <row r="45" spans="1:7" ht="12.75">
      <c r="A45" s="6"/>
      <c r="E45" s="13"/>
      <c r="G45" s="10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</sheetData>
  <mergeCells count="9">
    <mergeCell ref="A1:G1"/>
    <mergeCell ref="H1:I1"/>
    <mergeCell ref="A9:G9"/>
    <mergeCell ref="A6:B6"/>
    <mergeCell ref="A7:B7"/>
    <mergeCell ref="A3:B3"/>
    <mergeCell ref="A4:B4"/>
    <mergeCell ref="A5:B5"/>
    <mergeCell ref="C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COUNTA(E6:E62)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28</v>
      </c>
      <c r="K3" s="16">
        <f t="shared" si="0"/>
        <v>9</v>
      </c>
      <c r="L3" s="16">
        <f t="shared" si="0"/>
        <v>7</v>
      </c>
      <c r="M3" s="16">
        <f t="shared" si="0"/>
        <v>17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188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89</v>
      </c>
      <c r="C6" s="19" t="s">
        <v>38</v>
      </c>
      <c r="D6" s="19"/>
      <c r="E6" s="20"/>
      <c r="F6" s="16"/>
      <c r="G6" s="16"/>
      <c r="H6" s="16"/>
      <c r="I6" s="16"/>
      <c r="J6" s="16">
        <f>'Cykl. časovka'!G13</f>
        <v>500</v>
      </c>
      <c r="K6" s="21">
        <f>Plavání!G13+Plavání!F13</f>
        <v>700</v>
      </c>
      <c r="L6" s="21">
        <f>Triatlon!G12+Triatlon!F12</f>
        <v>1200</v>
      </c>
      <c r="M6" s="21">
        <f>Cyklistika!G12+Cyklistika!F12</f>
        <v>1000</v>
      </c>
      <c r="N6" s="16"/>
      <c r="O6" s="16"/>
      <c r="P6" s="16"/>
      <c r="Q6" s="22">
        <f aca="true" t="shared" si="1" ref="Q6:Q37">SUM(E6:P6)</f>
        <v>3400</v>
      </c>
      <c r="R6" s="16">
        <f aca="true" t="shared" si="2" ref="R6:R37">COUNTA(E6:P6)</f>
        <v>4</v>
      </c>
    </row>
    <row r="7" spans="1:18" ht="12.75">
      <c r="A7" s="18">
        <v>2</v>
      </c>
      <c r="B7" s="19" t="s">
        <v>55</v>
      </c>
      <c r="C7" s="19" t="s">
        <v>36</v>
      </c>
      <c r="D7" s="19" t="s">
        <v>53</v>
      </c>
      <c r="E7" s="20"/>
      <c r="F7" s="16">
        <f>'Běh na lyžích'!G12</f>
        <v>800</v>
      </c>
      <c r="G7" s="16">
        <f>Kuželky!G25</f>
        <v>64</v>
      </c>
      <c r="H7" s="21">
        <f>Cross!G13+Cross!F13</f>
        <v>700</v>
      </c>
      <c r="I7" s="16">
        <f>Rychlobruslení!G17</f>
        <v>95</v>
      </c>
      <c r="J7" s="16">
        <f>'Cykl. časovka'!G23</f>
        <v>68</v>
      </c>
      <c r="K7" s="16" t="s">
        <v>165</v>
      </c>
      <c r="L7" s="21">
        <f>Triatlon!G14+Triatlon!F14</f>
        <v>650</v>
      </c>
      <c r="M7" s="21">
        <f>Cyklistika!G22+Cyklistika!F22</f>
        <v>270</v>
      </c>
      <c r="N7" s="16"/>
      <c r="O7" s="16"/>
      <c r="P7" s="16"/>
      <c r="Q7" s="22">
        <f t="shared" si="1"/>
        <v>2647</v>
      </c>
      <c r="R7" s="16">
        <f t="shared" si="2"/>
        <v>8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>
        <f>'Běh na lyžích'!G14</f>
        <v>250</v>
      </c>
      <c r="G8" s="16">
        <f>Kuželky!G19</f>
        <v>85</v>
      </c>
      <c r="H8" s="21">
        <f>Cross!G27+Cross!F27</f>
        <v>260</v>
      </c>
      <c r="I8" s="16">
        <f>Rychlobruslení!G23</f>
        <v>68</v>
      </c>
      <c r="J8" s="16">
        <f>'Cykl. časovka'!G40</f>
        <v>36</v>
      </c>
      <c r="K8" s="21">
        <f>Plavání!G18+Plavání!F18</f>
        <v>290</v>
      </c>
      <c r="L8" s="21">
        <f>Triatlon!G17+Triatlon!F17</f>
        <v>495</v>
      </c>
      <c r="M8" s="21">
        <f>Cyklistika!G26+Cyklistika!F26</f>
        <v>264</v>
      </c>
      <c r="N8" s="16"/>
      <c r="O8" s="16"/>
      <c r="P8" s="16"/>
      <c r="Q8" s="22">
        <f t="shared" si="1"/>
        <v>1998</v>
      </c>
      <c r="R8" s="16">
        <f t="shared" si="2"/>
        <v>9</v>
      </c>
    </row>
    <row r="9" spans="1:18" ht="12.75">
      <c r="A9" s="18">
        <v>4</v>
      </c>
      <c r="B9" s="19" t="s">
        <v>29</v>
      </c>
      <c r="C9" s="19" t="s">
        <v>30</v>
      </c>
      <c r="D9" s="19"/>
      <c r="E9" s="16">
        <f>'Stolní tenis'!G16</f>
        <v>100</v>
      </c>
      <c r="F9" s="16"/>
      <c r="G9" s="16">
        <f>Kuželky!G21</f>
        <v>75</v>
      </c>
      <c r="H9" s="21">
        <f>Cross!G25+Cross!F25</f>
        <v>264</v>
      </c>
      <c r="I9" s="16">
        <f>Rychlobruslení!G24</f>
        <v>66</v>
      </c>
      <c r="J9" s="16">
        <f>'Cykl. časovka'!G39</f>
        <v>37</v>
      </c>
      <c r="K9" s="21">
        <f>Plavání!G19+Plavání!F19</f>
        <v>285</v>
      </c>
      <c r="L9" s="21">
        <f>Triatlon!G16+Triatlon!F16</f>
        <v>500</v>
      </c>
      <c r="M9" s="21">
        <f>Cyklistika!G27+Cyklistika!F27</f>
        <v>260</v>
      </c>
      <c r="N9" s="16"/>
      <c r="O9" s="16"/>
      <c r="P9" s="16"/>
      <c r="Q9" s="22">
        <f t="shared" si="1"/>
        <v>1587</v>
      </c>
      <c r="R9" s="16">
        <f t="shared" si="2"/>
        <v>8</v>
      </c>
    </row>
    <row r="10" spans="1:18" ht="12.75">
      <c r="A10" s="18">
        <v>5</v>
      </c>
      <c r="B10" s="19" t="s">
        <v>16</v>
      </c>
      <c r="C10" s="19" t="s">
        <v>17</v>
      </c>
      <c r="D10" s="19"/>
      <c r="E10" s="16">
        <f>'Stolní tenis'!G13</f>
        <v>500</v>
      </c>
      <c r="F10" s="16">
        <f>'Běh na lyžích'!G13</f>
        <v>500</v>
      </c>
      <c r="G10" s="16"/>
      <c r="H10" s="21">
        <f>Cross!G26+Cross!F26</f>
        <v>262</v>
      </c>
      <c r="I10" s="16"/>
      <c r="J10" s="16">
        <f>'Cykl. časovka'!G41</f>
        <v>35</v>
      </c>
      <c r="K10" s="16"/>
      <c r="L10" s="16"/>
      <c r="M10" s="16"/>
      <c r="N10" s="16"/>
      <c r="O10" s="16"/>
      <c r="P10" s="16"/>
      <c r="Q10" s="22">
        <f t="shared" si="1"/>
        <v>1297</v>
      </c>
      <c r="R10" s="16">
        <f t="shared" si="2"/>
        <v>4</v>
      </c>
    </row>
    <row r="11" spans="1:18" ht="12.75">
      <c r="A11" s="18">
        <v>6</v>
      </c>
      <c r="B11" s="19" t="s">
        <v>154</v>
      </c>
      <c r="C11" s="19" t="s">
        <v>52</v>
      </c>
      <c r="D11" s="19" t="s">
        <v>54</v>
      </c>
      <c r="E11" s="16"/>
      <c r="F11" s="16"/>
      <c r="G11" s="16">
        <f>Kuželky!G24</f>
        <v>66</v>
      </c>
      <c r="H11" s="21">
        <f>Cross!G23+Cross!F23</f>
        <v>268</v>
      </c>
      <c r="I11" s="16"/>
      <c r="J11" s="16">
        <f>'Cykl. časovka'!G32</f>
        <v>50</v>
      </c>
      <c r="K11" s="21">
        <f>Plavání!G17+Plavání!F17</f>
        <v>295</v>
      </c>
      <c r="L11" s="21">
        <f>Triatlon!G15+Triatlon!F15</f>
        <v>525</v>
      </c>
      <c r="M11" s="16"/>
      <c r="N11" s="16"/>
      <c r="O11" s="16"/>
      <c r="P11" s="16"/>
      <c r="Q11" s="22">
        <f t="shared" si="1"/>
        <v>1204</v>
      </c>
      <c r="R11" s="16">
        <f t="shared" si="2"/>
        <v>5</v>
      </c>
    </row>
    <row r="12" spans="1:18" ht="12.75">
      <c r="A12" s="18">
        <v>7</v>
      </c>
      <c r="B12" s="19" t="s">
        <v>119</v>
      </c>
      <c r="C12" s="19" t="s">
        <v>120</v>
      </c>
      <c r="D12" s="19"/>
      <c r="E12" s="16"/>
      <c r="F12" s="16"/>
      <c r="G12" s="16"/>
      <c r="H12" s="16"/>
      <c r="I12" s="16"/>
      <c r="J12" s="16"/>
      <c r="K12" s="21">
        <f>Plavání!G16+Plavání!F16</f>
        <v>300</v>
      </c>
      <c r="L12" s="21">
        <f>Triatlon!G13+Triatlon!F13</f>
        <v>900</v>
      </c>
      <c r="M12" s="16"/>
      <c r="N12" s="16"/>
      <c r="O12" s="16"/>
      <c r="P12" s="16"/>
      <c r="Q12" s="22">
        <f t="shared" si="1"/>
        <v>1200</v>
      </c>
      <c r="R12" s="16">
        <f t="shared" si="2"/>
        <v>2</v>
      </c>
    </row>
    <row r="13" spans="1:18" ht="12.75">
      <c r="A13" s="18">
        <v>8</v>
      </c>
      <c r="B13" s="19" t="s">
        <v>58</v>
      </c>
      <c r="C13" s="19" t="s">
        <v>30</v>
      </c>
      <c r="D13" s="19"/>
      <c r="E13" s="16"/>
      <c r="F13" s="16"/>
      <c r="G13" s="16"/>
      <c r="H13" s="21">
        <f>Cross!G12+Cross!F12</f>
        <v>1000</v>
      </c>
      <c r="I13" s="16">
        <f>Rychlobruslení!G25</f>
        <v>64</v>
      </c>
      <c r="J13" s="16">
        <f>'Cykl. časovka'!G36</f>
        <v>42</v>
      </c>
      <c r="K13" s="16"/>
      <c r="L13" s="16"/>
      <c r="M13" s="16"/>
      <c r="N13" s="16"/>
      <c r="O13" s="16"/>
      <c r="P13" s="16"/>
      <c r="Q13" s="22">
        <f t="shared" si="1"/>
        <v>1106</v>
      </c>
      <c r="R13" s="16">
        <f t="shared" si="2"/>
        <v>3</v>
      </c>
    </row>
    <row r="14" spans="1:18" ht="12.75">
      <c r="A14" s="18">
        <v>9</v>
      </c>
      <c r="B14" s="19" t="s">
        <v>60</v>
      </c>
      <c r="C14" s="19" t="s">
        <v>61</v>
      </c>
      <c r="D14" s="19"/>
      <c r="E14" s="16"/>
      <c r="F14" s="16"/>
      <c r="G14" s="16"/>
      <c r="H14" s="21">
        <f>Cross!G15+Cross!F15</f>
        <v>325</v>
      </c>
      <c r="I14" s="16">
        <f>Rychlobruslení!G13</f>
        <v>500</v>
      </c>
      <c r="J14" s="16"/>
      <c r="K14" s="16"/>
      <c r="L14" s="16"/>
      <c r="M14" s="21">
        <f>Cyklistika!G23+Cyklistika!F23</f>
        <v>268</v>
      </c>
      <c r="N14" s="16"/>
      <c r="O14" s="16"/>
      <c r="P14" s="16"/>
      <c r="Q14" s="22">
        <f t="shared" si="1"/>
        <v>1093</v>
      </c>
      <c r="R14" s="16">
        <f t="shared" si="2"/>
        <v>3</v>
      </c>
    </row>
    <row r="15" spans="1:18" ht="12.75">
      <c r="A15" s="18">
        <v>10</v>
      </c>
      <c r="B15" s="19" t="s">
        <v>117</v>
      </c>
      <c r="C15" s="19" t="s">
        <v>118</v>
      </c>
      <c r="D15" s="19"/>
      <c r="E15" s="16"/>
      <c r="F15" s="16"/>
      <c r="G15" s="16"/>
      <c r="H15" s="16"/>
      <c r="I15" s="16"/>
      <c r="J15" s="16"/>
      <c r="K15" s="21">
        <f>Plavání!G12+Plavání!F12</f>
        <v>1000</v>
      </c>
      <c r="L15" s="16"/>
      <c r="M15" s="16"/>
      <c r="N15" s="16"/>
      <c r="O15" s="16"/>
      <c r="P15" s="16"/>
      <c r="Q15" s="22">
        <f t="shared" si="1"/>
        <v>1000</v>
      </c>
      <c r="R15" s="16">
        <f t="shared" si="2"/>
        <v>1</v>
      </c>
    </row>
    <row r="16" spans="1:18" ht="12.75">
      <c r="A16" s="18">
        <v>11</v>
      </c>
      <c r="B16" s="19" t="s">
        <v>64</v>
      </c>
      <c r="C16" s="19" t="s">
        <v>65</v>
      </c>
      <c r="D16" s="19"/>
      <c r="E16" s="16"/>
      <c r="F16" s="16"/>
      <c r="G16" s="16"/>
      <c r="H16" s="21">
        <f>Cross!G18+Cross!F18</f>
        <v>290</v>
      </c>
      <c r="I16" s="16">
        <f>Rychlobruslení!G15</f>
        <v>125</v>
      </c>
      <c r="J16" s="16">
        <f>'Cykl. časovka'!G38</f>
        <v>38</v>
      </c>
      <c r="K16" s="21">
        <f>Plavání!G14+Plavání!F14</f>
        <v>450</v>
      </c>
      <c r="L16" s="16"/>
      <c r="M16" s="16"/>
      <c r="N16" s="16"/>
      <c r="O16" s="16"/>
      <c r="P16" s="16"/>
      <c r="Q16" s="22">
        <f t="shared" si="1"/>
        <v>903</v>
      </c>
      <c r="R16" s="16">
        <f t="shared" si="2"/>
        <v>4</v>
      </c>
    </row>
    <row r="17" spans="1:18" ht="12.75">
      <c r="A17" s="18">
        <v>12</v>
      </c>
      <c r="B17" s="19" t="s">
        <v>14</v>
      </c>
      <c r="C17" s="19" t="s">
        <v>15</v>
      </c>
      <c r="D17" s="19"/>
      <c r="E17" s="16">
        <f>'Stolní tenis'!G12</f>
        <v>800</v>
      </c>
      <c r="F17" s="16"/>
      <c r="G17" s="16">
        <f>Kuželky!G20</f>
        <v>80</v>
      </c>
      <c r="H17" s="16"/>
      <c r="I17" s="16"/>
      <c r="J17" s="16"/>
      <c r="K17" s="16"/>
      <c r="L17" s="16"/>
      <c r="M17" s="16"/>
      <c r="N17" s="16"/>
      <c r="O17" s="16"/>
      <c r="P17" s="16"/>
      <c r="Q17" s="22">
        <f t="shared" si="1"/>
        <v>880</v>
      </c>
      <c r="R17" s="16">
        <f t="shared" si="2"/>
        <v>2</v>
      </c>
    </row>
    <row r="18" spans="1:18" ht="12.75">
      <c r="A18" s="18">
        <v>13</v>
      </c>
      <c r="B18" s="19" t="s">
        <v>60</v>
      </c>
      <c r="C18" s="19" t="s">
        <v>38</v>
      </c>
      <c r="D18" s="19"/>
      <c r="E18" s="16"/>
      <c r="F18" s="16"/>
      <c r="G18" s="16"/>
      <c r="H18" s="21">
        <f>Cross!G16+Cross!F16</f>
        <v>300</v>
      </c>
      <c r="I18" s="16">
        <f>Rychlobruslení!G20</f>
        <v>80</v>
      </c>
      <c r="J18" s="16">
        <f>'Cykl. časovka'!G24</f>
        <v>66</v>
      </c>
      <c r="K18" s="21">
        <f>Plavání!G15+Plavání!F15</f>
        <v>325</v>
      </c>
      <c r="L18" s="16"/>
      <c r="M18" s="16">
        <f>Koule!G20</f>
        <v>80</v>
      </c>
      <c r="N18" s="16"/>
      <c r="O18" s="16"/>
      <c r="P18" s="16"/>
      <c r="Q18" s="22">
        <f t="shared" si="1"/>
        <v>851</v>
      </c>
      <c r="R18" s="16">
        <f t="shared" si="2"/>
        <v>5</v>
      </c>
    </row>
    <row r="19" spans="1:18" ht="12.75">
      <c r="A19" s="18">
        <v>14</v>
      </c>
      <c r="B19" s="19" t="s">
        <v>92</v>
      </c>
      <c r="C19" s="19" t="s">
        <v>38</v>
      </c>
      <c r="D19" s="19"/>
      <c r="E19" s="16"/>
      <c r="F19" s="16"/>
      <c r="G19" s="16"/>
      <c r="H19" s="16"/>
      <c r="I19" s="16"/>
      <c r="J19" s="16">
        <f>'Cykl. časovka'!G15</f>
        <v>125</v>
      </c>
      <c r="K19" s="16"/>
      <c r="L19" s="16"/>
      <c r="M19" s="21">
        <f>Cyklistika!G13+Cyklistika!F13</f>
        <v>700</v>
      </c>
      <c r="N19" s="16"/>
      <c r="O19" s="16"/>
      <c r="P19" s="16"/>
      <c r="Q19" s="22">
        <f t="shared" si="1"/>
        <v>825</v>
      </c>
      <c r="R19" s="16">
        <f t="shared" si="2"/>
        <v>2</v>
      </c>
    </row>
    <row r="20" spans="1:18" ht="12.75">
      <c r="A20" s="18">
        <v>15</v>
      </c>
      <c r="B20" s="19" t="s">
        <v>37</v>
      </c>
      <c r="C20" s="19" t="s">
        <v>38</v>
      </c>
      <c r="D20" s="19"/>
      <c r="E20" s="16"/>
      <c r="F20" s="16"/>
      <c r="G20" s="16">
        <f>Kuželky!G12</f>
        <v>800</v>
      </c>
      <c r="H20" s="16"/>
      <c r="I20" s="16"/>
      <c r="J20" s="16"/>
      <c r="K20" s="16"/>
      <c r="L20" s="16"/>
      <c r="M20" s="16"/>
      <c r="N20" s="16"/>
      <c r="O20" s="16"/>
      <c r="P20" s="16"/>
      <c r="Q20" s="22">
        <f t="shared" si="1"/>
        <v>800</v>
      </c>
      <c r="R20" s="16">
        <f t="shared" si="2"/>
        <v>1</v>
      </c>
    </row>
    <row r="21" spans="1:18" ht="12.75">
      <c r="A21" s="18">
        <v>16</v>
      </c>
      <c r="B21" s="19" t="s">
        <v>72</v>
      </c>
      <c r="C21" s="19" t="s">
        <v>73</v>
      </c>
      <c r="D21" s="19"/>
      <c r="E21" s="16"/>
      <c r="F21" s="16"/>
      <c r="G21" s="16"/>
      <c r="H21" s="16"/>
      <c r="I21" s="16">
        <f>Rychlobruslení!G12</f>
        <v>800</v>
      </c>
      <c r="J21" s="16"/>
      <c r="K21" s="16"/>
      <c r="L21" s="16"/>
      <c r="M21" s="16"/>
      <c r="N21" s="16"/>
      <c r="O21" s="16"/>
      <c r="P21" s="16"/>
      <c r="Q21" s="22">
        <f t="shared" si="1"/>
        <v>800</v>
      </c>
      <c r="R21" s="16">
        <f t="shared" si="2"/>
        <v>1</v>
      </c>
    </row>
    <row r="22" spans="1:18" ht="12.75">
      <c r="A22" s="18">
        <v>17</v>
      </c>
      <c r="B22" s="19" t="s">
        <v>88</v>
      </c>
      <c r="C22" s="19" t="s">
        <v>42</v>
      </c>
      <c r="D22" s="19"/>
      <c r="E22" s="16"/>
      <c r="F22" s="16"/>
      <c r="G22" s="16"/>
      <c r="H22" s="16"/>
      <c r="I22" s="16"/>
      <c r="J22" s="16">
        <f>'Cykl. časovka'!G12</f>
        <v>800</v>
      </c>
      <c r="K22" s="16"/>
      <c r="L22" s="16"/>
      <c r="M22" s="16"/>
      <c r="N22" s="16"/>
      <c r="O22" s="16"/>
      <c r="P22" s="16"/>
      <c r="Q22" s="22">
        <f t="shared" si="1"/>
        <v>800</v>
      </c>
      <c r="R22" s="16">
        <f t="shared" si="2"/>
        <v>1</v>
      </c>
    </row>
    <row r="23" spans="1:18" ht="12.75">
      <c r="A23" s="18">
        <v>18</v>
      </c>
      <c r="B23" s="19" t="s">
        <v>59</v>
      </c>
      <c r="C23" s="19" t="s">
        <v>46</v>
      </c>
      <c r="D23" s="19"/>
      <c r="E23" s="16"/>
      <c r="F23" s="16"/>
      <c r="G23" s="16"/>
      <c r="H23" s="21">
        <f>Cross!G14+Cross!F14</f>
        <v>450</v>
      </c>
      <c r="I23" s="16">
        <f>Rychlobruslení!G22</f>
        <v>70</v>
      </c>
      <c r="J23" s="16">
        <f>'Cykl. časovka'!G44</f>
        <v>32</v>
      </c>
      <c r="K23" s="16"/>
      <c r="L23" s="16"/>
      <c r="M23" s="16"/>
      <c r="N23" s="16"/>
      <c r="O23" s="16"/>
      <c r="P23" s="16"/>
      <c r="Q23" s="22">
        <f t="shared" si="1"/>
        <v>552</v>
      </c>
      <c r="R23" s="16">
        <f t="shared" si="2"/>
        <v>3</v>
      </c>
    </row>
    <row r="24" spans="1:18" ht="12.75">
      <c r="A24" s="18">
        <v>19</v>
      </c>
      <c r="B24" s="19" t="s">
        <v>97</v>
      </c>
      <c r="C24" s="19" t="s">
        <v>46</v>
      </c>
      <c r="D24" s="19"/>
      <c r="E24" s="16"/>
      <c r="F24" s="16"/>
      <c r="G24" s="16"/>
      <c r="H24" s="16"/>
      <c r="I24" s="16"/>
      <c r="J24" s="16">
        <f>'Cykl. časovka'!G21</f>
        <v>75</v>
      </c>
      <c r="K24" s="16"/>
      <c r="L24" s="16"/>
      <c r="M24" s="21">
        <f>Cyklistika!G14+Cyklistika!F14</f>
        <v>450</v>
      </c>
      <c r="N24" s="16"/>
      <c r="O24" s="16"/>
      <c r="P24" s="16"/>
      <c r="Q24" s="22">
        <f t="shared" si="1"/>
        <v>525</v>
      </c>
      <c r="R24" s="16">
        <f t="shared" si="2"/>
        <v>2</v>
      </c>
    </row>
    <row r="25" spans="1:18" ht="12.75">
      <c r="A25" s="18">
        <v>20</v>
      </c>
      <c r="B25" s="19" t="s">
        <v>155</v>
      </c>
      <c r="C25" s="19" t="s">
        <v>40</v>
      </c>
      <c r="D25" s="19"/>
      <c r="E25" s="16"/>
      <c r="F25" s="16"/>
      <c r="G25" s="16">
        <f>Kuželky!G13</f>
        <v>500</v>
      </c>
      <c r="H25" s="16"/>
      <c r="I25" s="16"/>
      <c r="J25" s="16"/>
      <c r="K25" s="16"/>
      <c r="L25" s="16"/>
      <c r="M25" s="16"/>
      <c r="N25" s="16"/>
      <c r="O25" s="16"/>
      <c r="P25" s="16"/>
      <c r="Q25" s="22">
        <f t="shared" si="1"/>
        <v>500</v>
      </c>
      <c r="R25" s="16">
        <f t="shared" si="2"/>
        <v>1</v>
      </c>
    </row>
    <row r="26" spans="1:18" ht="12.75">
      <c r="A26" s="18">
        <v>21</v>
      </c>
      <c r="B26" s="19" t="s">
        <v>31</v>
      </c>
      <c r="C26" s="19" t="s">
        <v>32</v>
      </c>
      <c r="D26" s="19"/>
      <c r="E26" s="16">
        <f>'Stolní tenis'!G17</f>
        <v>95</v>
      </c>
      <c r="F26" s="16"/>
      <c r="G26" s="16">
        <f>Kuželky!G22</f>
        <v>70</v>
      </c>
      <c r="H26" s="21">
        <f>Cross!G24+Cross!F24</f>
        <v>266</v>
      </c>
      <c r="I26" s="16"/>
      <c r="J26" s="16"/>
      <c r="K26" s="16"/>
      <c r="L26" s="16"/>
      <c r="M26" s="16"/>
      <c r="N26" s="16"/>
      <c r="O26" s="16"/>
      <c r="P26" s="16"/>
      <c r="Q26" s="22">
        <f t="shared" si="1"/>
        <v>431</v>
      </c>
      <c r="R26" s="16">
        <f t="shared" si="2"/>
        <v>3</v>
      </c>
    </row>
    <row r="27" spans="1:18" ht="12.75">
      <c r="A27" s="18">
        <v>22</v>
      </c>
      <c r="B27" s="19" t="s">
        <v>45</v>
      </c>
      <c r="C27" s="19" t="s">
        <v>46</v>
      </c>
      <c r="D27" s="19"/>
      <c r="E27" s="16"/>
      <c r="F27" s="16"/>
      <c r="G27" s="16">
        <f>Kuželky!G16</f>
        <v>100</v>
      </c>
      <c r="H27" s="21">
        <f>Cross!G22+Cross!F22</f>
        <v>270</v>
      </c>
      <c r="I27" s="16"/>
      <c r="J27" s="16">
        <f>'Cykl. časovka'!G35</f>
        <v>44</v>
      </c>
      <c r="K27" s="16"/>
      <c r="L27" s="16" t="s">
        <v>165</v>
      </c>
      <c r="M27" s="16"/>
      <c r="N27" s="16"/>
      <c r="O27" s="16"/>
      <c r="P27" s="16"/>
      <c r="Q27" s="22">
        <f t="shared" si="1"/>
        <v>414</v>
      </c>
      <c r="R27" s="16">
        <f t="shared" si="2"/>
        <v>4</v>
      </c>
    </row>
    <row r="28" spans="1:18" ht="12.75">
      <c r="A28" s="18">
        <v>23</v>
      </c>
      <c r="B28" s="19" t="s">
        <v>93</v>
      </c>
      <c r="C28" s="19" t="s">
        <v>46</v>
      </c>
      <c r="D28" s="19"/>
      <c r="E28" s="16"/>
      <c r="F28" s="16"/>
      <c r="G28" s="16"/>
      <c r="H28" s="16"/>
      <c r="I28" s="16"/>
      <c r="J28" s="16">
        <f>'Cykl. časovka'!G16</f>
        <v>100</v>
      </c>
      <c r="K28" s="16"/>
      <c r="L28" s="16"/>
      <c r="M28" s="21">
        <f>Cyklistika!G17+Cyklistika!F17</f>
        <v>295</v>
      </c>
      <c r="N28" s="16"/>
      <c r="O28" s="16"/>
      <c r="P28" s="16"/>
      <c r="Q28" s="22">
        <f t="shared" si="1"/>
        <v>395</v>
      </c>
      <c r="R28" s="16">
        <f t="shared" si="2"/>
        <v>2</v>
      </c>
    </row>
    <row r="29" spans="1:18" ht="12.75">
      <c r="A29" s="18">
        <v>24</v>
      </c>
      <c r="B29" s="19" t="s">
        <v>77</v>
      </c>
      <c r="C29" s="19" t="s">
        <v>30</v>
      </c>
      <c r="D29" s="19"/>
      <c r="E29" s="16"/>
      <c r="F29" s="16"/>
      <c r="G29" s="16"/>
      <c r="H29" s="16"/>
      <c r="I29" s="16">
        <f>Rychlobruslení!G18</f>
        <v>90</v>
      </c>
      <c r="J29" s="16"/>
      <c r="K29" s="16"/>
      <c r="L29" s="16"/>
      <c r="M29" s="21">
        <f>Cyklistika!G24+Cyklistika!F24</f>
        <v>266</v>
      </c>
      <c r="N29" s="16"/>
      <c r="O29" s="16"/>
      <c r="P29" s="16"/>
      <c r="Q29" s="22">
        <f t="shared" si="1"/>
        <v>356</v>
      </c>
      <c r="R29" s="16">
        <f t="shared" si="2"/>
        <v>2</v>
      </c>
    </row>
    <row r="30" spans="1:18" ht="12.75">
      <c r="A30" s="18">
        <v>25</v>
      </c>
      <c r="B30" s="19" t="s">
        <v>49</v>
      </c>
      <c r="C30" s="19" t="s">
        <v>50</v>
      </c>
      <c r="D30" s="19" t="s">
        <v>53</v>
      </c>
      <c r="E30" s="16"/>
      <c r="F30" s="16"/>
      <c r="G30" s="16">
        <f>Kuželky!G23</f>
        <v>68</v>
      </c>
      <c r="H30" s="21">
        <f>Cross!G21+Cross!F21</f>
        <v>275</v>
      </c>
      <c r="I30" s="16"/>
      <c r="J30" s="16"/>
      <c r="K30" s="16"/>
      <c r="L30" s="16"/>
      <c r="M30" s="16"/>
      <c r="N30" s="16"/>
      <c r="O30" s="16"/>
      <c r="P30" s="16"/>
      <c r="Q30" s="22">
        <f t="shared" si="1"/>
        <v>343</v>
      </c>
      <c r="R30" s="16">
        <f t="shared" si="2"/>
        <v>2</v>
      </c>
    </row>
    <row r="31" spans="1:18" ht="12.75">
      <c r="A31" s="18">
        <v>26</v>
      </c>
      <c r="B31" s="19" t="s">
        <v>66</v>
      </c>
      <c r="C31" s="19" t="s">
        <v>46</v>
      </c>
      <c r="D31" s="19" t="s">
        <v>53</v>
      </c>
      <c r="E31" s="16"/>
      <c r="F31" s="16"/>
      <c r="G31" s="16"/>
      <c r="H31" s="21">
        <f>Cross!G20+Cross!F20</f>
        <v>280</v>
      </c>
      <c r="I31" s="16"/>
      <c r="J31" s="16">
        <f>'Cykl. časovka'!G30</f>
        <v>54</v>
      </c>
      <c r="K31" s="16"/>
      <c r="L31" s="16"/>
      <c r="M31" s="16"/>
      <c r="N31" s="16"/>
      <c r="O31" s="16"/>
      <c r="P31" s="16"/>
      <c r="Q31" s="22">
        <f t="shared" si="1"/>
        <v>334</v>
      </c>
      <c r="R31" s="16">
        <f t="shared" si="2"/>
        <v>2</v>
      </c>
    </row>
    <row r="32" spans="1:18" ht="12.75">
      <c r="A32" s="18">
        <v>27</v>
      </c>
      <c r="B32" s="19" t="s">
        <v>67</v>
      </c>
      <c r="C32" s="19" t="s">
        <v>42</v>
      </c>
      <c r="D32" s="19" t="s">
        <v>53</v>
      </c>
      <c r="E32" s="16"/>
      <c r="F32" s="16"/>
      <c r="G32" s="16"/>
      <c r="H32" s="21">
        <f>Cross!G19+Cross!F19</f>
        <v>285</v>
      </c>
      <c r="I32" s="16"/>
      <c r="J32" s="16">
        <f>'Cykl. časovka'!G37</f>
        <v>40</v>
      </c>
      <c r="K32" s="16"/>
      <c r="L32" s="16"/>
      <c r="M32" s="16"/>
      <c r="N32" s="16"/>
      <c r="O32" s="16"/>
      <c r="P32" s="16"/>
      <c r="Q32" s="22">
        <f t="shared" si="1"/>
        <v>325</v>
      </c>
      <c r="R32" s="16">
        <f t="shared" si="2"/>
        <v>2</v>
      </c>
    </row>
    <row r="33" spans="1:18" ht="12.75">
      <c r="A33" s="18">
        <v>28</v>
      </c>
      <c r="B33" s="19" t="s">
        <v>128</v>
      </c>
      <c r="C33" s="19" t="s">
        <v>61</v>
      </c>
      <c r="D33" s="19"/>
      <c r="E33" s="16"/>
      <c r="F33" s="16"/>
      <c r="G33" s="16"/>
      <c r="H33" s="16"/>
      <c r="I33" s="16"/>
      <c r="J33" s="16"/>
      <c r="K33" s="16"/>
      <c r="L33" s="16"/>
      <c r="M33" s="21">
        <f>Cyklistika!G15+Cyklistika!F15</f>
        <v>325</v>
      </c>
      <c r="N33" s="16"/>
      <c r="O33" s="16"/>
      <c r="P33" s="16"/>
      <c r="Q33" s="22">
        <f t="shared" si="1"/>
        <v>325</v>
      </c>
      <c r="R33" s="16">
        <f t="shared" si="2"/>
        <v>1</v>
      </c>
    </row>
    <row r="34" spans="1:18" ht="12.75">
      <c r="A34" s="18">
        <v>29</v>
      </c>
      <c r="B34" s="19" t="s">
        <v>132</v>
      </c>
      <c r="C34" s="19" t="s">
        <v>46</v>
      </c>
      <c r="D34" s="19"/>
      <c r="E34" s="16"/>
      <c r="F34" s="16"/>
      <c r="G34" s="16"/>
      <c r="H34" s="16"/>
      <c r="I34" s="16"/>
      <c r="J34" s="16"/>
      <c r="K34" s="16"/>
      <c r="L34" s="16"/>
      <c r="M34" s="21">
        <f>Cyklistika!G16+Cyklistika!F16</f>
        <v>300</v>
      </c>
      <c r="N34" s="16"/>
      <c r="O34" s="16"/>
      <c r="P34" s="16"/>
      <c r="Q34" s="22">
        <f t="shared" si="1"/>
        <v>300</v>
      </c>
      <c r="R34" s="16">
        <f t="shared" si="2"/>
        <v>1</v>
      </c>
    </row>
    <row r="35" spans="1:18" ht="12.75">
      <c r="A35" s="18">
        <v>30</v>
      </c>
      <c r="B35" s="19" t="s">
        <v>62</v>
      </c>
      <c r="C35" s="19" t="s">
        <v>63</v>
      </c>
      <c r="D35" s="19"/>
      <c r="E35" s="16"/>
      <c r="F35" s="16"/>
      <c r="G35" s="16"/>
      <c r="H35" s="21">
        <f>Cross!G17+Cross!F17</f>
        <v>295</v>
      </c>
      <c r="I35" s="16"/>
      <c r="J35" s="16"/>
      <c r="K35" s="16"/>
      <c r="L35" s="16"/>
      <c r="M35" s="16"/>
      <c r="N35" s="16"/>
      <c r="O35" s="16"/>
      <c r="P35" s="16"/>
      <c r="Q35" s="22">
        <f t="shared" si="1"/>
        <v>295</v>
      </c>
      <c r="R35" s="16">
        <f t="shared" si="2"/>
        <v>1</v>
      </c>
    </row>
    <row r="36" spans="1:18" ht="12.75">
      <c r="A36" s="18">
        <v>31</v>
      </c>
      <c r="B36" s="19" t="s">
        <v>133</v>
      </c>
      <c r="C36" s="19" t="s">
        <v>106</v>
      </c>
      <c r="D36" s="19"/>
      <c r="E36" s="16"/>
      <c r="F36" s="16"/>
      <c r="G36" s="16"/>
      <c r="H36" s="16"/>
      <c r="I36" s="16"/>
      <c r="J36" s="16"/>
      <c r="K36" s="16"/>
      <c r="L36" s="16"/>
      <c r="M36" s="21">
        <f>Cyklistika!G18+Cyklistika!F18</f>
        <v>290</v>
      </c>
      <c r="N36" s="16"/>
      <c r="O36" s="16"/>
      <c r="P36" s="16"/>
      <c r="Q36" s="22">
        <f t="shared" si="1"/>
        <v>290</v>
      </c>
      <c r="R36" s="16">
        <f t="shared" si="2"/>
        <v>1</v>
      </c>
    </row>
    <row r="37" spans="1:18" ht="12.75">
      <c r="A37" s="18">
        <v>32</v>
      </c>
      <c r="B37" s="19" t="s">
        <v>134</v>
      </c>
      <c r="C37" s="19" t="s">
        <v>106</v>
      </c>
      <c r="D37" s="19"/>
      <c r="E37" s="16"/>
      <c r="F37" s="16"/>
      <c r="G37" s="16"/>
      <c r="H37" s="16"/>
      <c r="I37" s="16"/>
      <c r="J37" s="16"/>
      <c r="K37" s="16"/>
      <c r="L37" s="16"/>
      <c r="M37" s="21">
        <f>Cyklistika!G19+Cyklistika!F19</f>
        <v>285</v>
      </c>
      <c r="N37" s="16"/>
      <c r="O37" s="16"/>
      <c r="P37" s="16"/>
      <c r="Q37" s="22">
        <f t="shared" si="1"/>
        <v>285</v>
      </c>
      <c r="R37" s="16">
        <f t="shared" si="2"/>
        <v>1</v>
      </c>
    </row>
    <row r="38" spans="1:18" ht="12.75">
      <c r="A38" s="18">
        <v>33</v>
      </c>
      <c r="B38" s="19" t="s">
        <v>135</v>
      </c>
      <c r="C38" s="19" t="s">
        <v>30</v>
      </c>
      <c r="D38" s="19"/>
      <c r="E38" s="16"/>
      <c r="F38" s="16"/>
      <c r="G38" s="16"/>
      <c r="H38" s="16"/>
      <c r="I38" s="16"/>
      <c r="J38" s="16"/>
      <c r="K38" s="16"/>
      <c r="L38" s="16"/>
      <c r="M38" s="21">
        <f>Cyklistika!G20+Cyklistika!F20</f>
        <v>280</v>
      </c>
      <c r="N38" s="16"/>
      <c r="O38" s="16"/>
      <c r="P38" s="16"/>
      <c r="Q38" s="22">
        <f aca="true" t="shared" si="3" ref="Q38:Q69">SUM(E38:P38)</f>
        <v>280</v>
      </c>
      <c r="R38" s="16">
        <f aca="true" t="shared" si="4" ref="R38:R69">COUNTA(E38:P38)</f>
        <v>1</v>
      </c>
    </row>
    <row r="39" spans="1:18" ht="12.75">
      <c r="A39" s="18">
        <v>34</v>
      </c>
      <c r="B39" s="19" t="s">
        <v>136</v>
      </c>
      <c r="C39" s="19" t="s">
        <v>137</v>
      </c>
      <c r="D39" s="19"/>
      <c r="E39" s="16"/>
      <c r="F39" s="16"/>
      <c r="G39" s="16"/>
      <c r="H39" s="16"/>
      <c r="I39" s="16"/>
      <c r="J39" s="16"/>
      <c r="K39" s="16"/>
      <c r="L39" s="16"/>
      <c r="M39" s="21">
        <f>Cyklistika!G21+Cyklistika!F21</f>
        <v>275</v>
      </c>
      <c r="N39" s="16"/>
      <c r="O39" s="16"/>
      <c r="P39" s="16"/>
      <c r="Q39" s="22">
        <f t="shared" si="3"/>
        <v>275</v>
      </c>
      <c r="R39" s="16">
        <f t="shared" si="4"/>
        <v>1</v>
      </c>
    </row>
    <row r="40" spans="1:18" ht="12.75">
      <c r="A40" s="18">
        <v>35</v>
      </c>
      <c r="B40" s="19" t="s">
        <v>138</v>
      </c>
      <c r="C40" s="19" t="s">
        <v>139</v>
      </c>
      <c r="D40" s="19"/>
      <c r="E40" s="16"/>
      <c r="F40" s="16"/>
      <c r="G40" s="16"/>
      <c r="H40" s="16"/>
      <c r="I40" s="16"/>
      <c r="J40" s="16"/>
      <c r="K40" s="16"/>
      <c r="L40" s="16"/>
      <c r="M40" s="21">
        <f>Cyklistika!G25+Cyklistika!F25</f>
        <v>264</v>
      </c>
      <c r="N40" s="16"/>
      <c r="O40" s="16"/>
      <c r="P40" s="16"/>
      <c r="Q40" s="22">
        <f t="shared" si="3"/>
        <v>264</v>
      </c>
      <c r="R40" s="16">
        <f t="shared" si="4"/>
        <v>1</v>
      </c>
    </row>
    <row r="41" spans="1:18" ht="12.75">
      <c r="A41" s="18">
        <v>36</v>
      </c>
      <c r="B41" s="19" t="s">
        <v>41</v>
      </c>
      <c r="C41" s="19" t="s">
        <v>42</v>
      </c>
      <c r="D41" s="19"/>
      <c r="E41" s="16"/>
      <c r="F41" s="16"/>
      <c r="G41" s="16">
        <f>Kuželky!G14</f>
        <v>250</v>
      </c>
      <c r="H41" s="16"/>
      <c r="I41" s="16"/>
      <c r="J41" s="16"/>
      <c r="K41" s="16"/>
      <c r="L41" s="16"/>
      <c r="M41" s="16"/>
      <c r="N41" s="16"/>
      <c r="O41" s="16"/>
      <c r="P41" s="16"/>
      <c r="Q41" s="22">
        <f t="shared" si="3"/>
        <v>250</v>
      </c>
      <c r="R41" s="16">
        <f t="shared" si="4"/>
        <v>1</v>
      </c>
    </row>
    <row r="42" spans="1:18" ht="12.75">
      <c r="A42" s="18">
        <v>37</v>
      </c>
      <c r="B42" s="19" t="s">
        <v>74</v>
      </c>
      <c r="C42" s="19" t="s">
        <v>32</v>
      </c>
      <c r="D42" s="19"/>
      <c r="E42" s="16"/>
      <c r="F42" s="16"/>
      <c r="G42" s="16"/>
      <c r="H42" s="16"/>
      <c r="I42" s="16">
        <f>Rychlobruslení!G14</f>
        <v>250</v>
      </c>
      <c r="J42" s="16"/>
      <c r="K42" s="16"/>
      <c r="L42" s="16"/>
      <c r="M42" s="16"/>
      <c r="N42" s="16"/>
      <c r="O42" s="16"/>
      <c r="P42" s="16"/>
      <c r="Q42" s="22">
        <f t="shared" si="3"/>
        <v>250</v>
      </c>
      <c r="R42" s="16">
        <f t="shared" si="4"/>
        <v>1</v>
      </c>
    </row>
    <row r="43" spans="1:18" ht="12.75">
      <c r="A43" s="18">
        <v>38</v>
      </c>
      <c r="B43" s="19" t="s">
        <v>90</v>
      </c>
      <c r="C43" s="19" t="s">
        <v>91</v>
      </c>
      <c r="D43" s="19"/>
      <c r="E43" s="16"/>
      <c r="F43" s="16"/>
      <c r="G43" s="16"/>
      <c r="H43" s="16"/>
      <c r="I43" s="16"/>
      <c r="J43" s="16">
        <f>'Cykl. časovka'!G14</f>
        <v>250</v>
      </c>
      <c r="K43" s="16"/>
      <c r="L43" s="16"/>
      <c r="M43" s="16"/>
      <c r="N43" s="16"/>
      <c r="O43" s="16"/>
      <c r="P43" s="16"/>
      <c r="Q43" s="22">
        <f t="shared" si="3"/>
        <v>250</v>
      </c>
      <c r="R43" s="16">
        <f t="shared" si="4"/>
        <v>1</v>
      </c>
    </row>
    <row r="44" spans="1:18" ht="12.75">
      <c r="A44" s="18">
        <v>39</v>
      </c>
      <c r="B44" s="19" t="s">
        <v>47</v>
      </c>
      <c r="C44" s="19" t="s">
        <v>30</v>
      </c>
      <c r="D44" s="19"/>
      <c r="E44" s="16"/>
      <c r="F44" s="16"/>
      <c r="G44" s="16">
        <f>Kuželky!G17</f>
        <v>95</v>
      </c>
      <c r="H44" s="16"/>
      <c r="I44" s="16"/>
      <c r="J44" s="16">
        <f>'Cykl. časovka'!G42</f>
        <v>34</v>
      </c>
      <c r="K44" s="16"/>
      <c r="L44" s="16"/>
      <c r="M44" s="16"/>
      <c r="N44" s="16"/>
      <c r="O44" s="16"/>
      <c r="P44" s="16"/>
      <c r="Q44" s="22">
        <f t="shared" si="3"/>
        <v>129</v>
      </c>
      <c r="R44" s="16">
        <f t="shared" si="4"/>
        <v>2</v>
      </c>
    </row>
    <row r="45" spans="1:18" ht="12.75">
      <c r="A45" s="18">
        <v>40</v>
      </c>
      <c r="B45" s="19" t="s">
        <v>27</v>
      </c>
      <c r="C45" s="19" t="s">
        <v>28</v>
      </c>
      <c r="D45" s="19"/>
      <c r="E45" s="16">
        <f>'Stolní tenis'!G15</f>
        <v>125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2">
        <f t="shared" si="3"/>
        <v>125</v>
      </c>
      <c r="R45" s="16">
        <f t="shared" si="4"/>
        <v>1</v>
      </c>
    </row>
    <row r="46" spans="1:18" ht="12.75">
      <c r="A46" s="18">
        <v>41</v>
      </c>
      <c r="B46" s="19" t="s">
        <v>43</v>
      </c>
      <c r="C46" s="19" t="s">
        <v>44</v>
      </c>
      <c r="D46" s="19"/>
      <c r="E46" s="16"/>
      <c r="F46" s="16"/>
      <c r="G46" s="16">
        <f>Kuželky!G15</f>
        <v>125</v>
      </c>
      <c r="H46" s="16"/>
      <c r="I46" s="16"/>
      <c r="J46" s="16"/>
      <c r="K46" s="16"/>
      <c r="L46" s="16"/>
      <c r="M46" s="16"/>
      <c r="N46" s="16"/>
      <c r="O46" s="16"/>
      <c r="P46" s="16"/>
      <c r="Q46" s="22">
        <f t="shared" si="3"/>
        <v>125</v>
      </c>
      <c r="R46" s="16">
        <f t="shared" si="4"/>
        <v>1</v>
      </c>
    </row>
    <row r="47" spans="1:18" ht="12.75">
      <c r="A47" s="18">
        <v>42</v>
      </c>
      <c r="B47" s="19" t="s">
        <v>75</v>
      </c>
      <c r="C47" s="19" t="s">
        <v>76</v>
      </c>
      <c r="D47" s="19"/>
      <c r="E47" s="16"/>
      <c r="F47" s="16"/>
      <c r="G47" s="16"/>
      <c r="H47" s="16"/>
      <c r="I47" s="16">
        <f>Rychlobruslení!G16</f>
        <v>100</v>
      </c>
      <c r="J47" s="16"/>
      <c r="K47" s="16"/>
      <c r="L47" s="16"/>
      <c r="M47" s="16"/>
      <c r="N47" s="16"/>
      <c r="O47" s="16"/>
      <c r="P47" s="16"/>
      <c r="Q47" s="22">
        <f t="shared" si="3"/>
        <v>100</v>
      </c>
      <c r="R47" s="16">
        <f t="shared" si="4"/>
        <v>1</v>
      </c>
    </row>
    <row r="48" spans="1:18" ht="12.75">
      <c r="A48" s="18">
        <v>43</v>
      </c>
      <c r="B48" s="19" t="s">
        <v>94</v>
      </c>
      <c r="C48" s="19" t="s">
        <v>61</v>
      </c>
      <c r="D48" s="19"/>
      <c r="E48" s="16"/>
      <c r="F48" s="16"/>
      <c r="G48" s="16"/>
      <c r="H48" s="16"/>
      <c r="I48" s="16"/>
      <c r="J48" s="16">
        <f>'Cykl. časovka'!G17</f>
        <v>95</v>
      </c>
      <c r="K48" s="16"/>
      <c r="L48" s="16"/>
      <c r="M48" s="16"/>
      <c r="N48" s="16"/>
      <c r="O48" s="16"/>
      <c r="P48" s="16"/>
      <c r="Q48" s="22">
        <f t="shared" si="3"/>
        <v>95</v>
      </c>
      <c r="R48" s="16">
        <f t="shared" si="4"/>
        <v>1</v>
      </c>
    </row>
    <row r="49" spans="1:18" ht="12.75">
      <c r="A49" s="18">
        <v>44</v>
      </c>
      <c r="B49" s="19" t="s">
        <v>48</v>
      </c>
      <c r="C49" s="19" t="s">
        <v>36</v>
      </c>
      <c r="D49" s="19"/>
      <c r="E49" s="16"/>
      <c r="F49" s="16"/>
      <c r="G49" s="16">
        <f>Kuželky!G18</f>
        <v>90</v>
      </c>
      <c r="H49" s="16"/>
      <c r="I49" s="16"/>
      <c r="J49" s="16"/>
      <c r="K49" s="16"/>
      <c r="L49" s="16"/>
      <c r="M49" s="16"/>
      <c r="N49" s="16"/>
      <c r="O49" s="16"/>
      <c r="P49" s="16"/>
      <c r="Q49" s="22">
        <f t="shared" si="3"/>
        <v>90</v>
      </c>
      <c r="R49" s="16">
        <f t="shared" si="4"/>
        <v>1</v>
      </c>
    </row>
    <row r="50" spans="1:18" ht="12.75">
      <c r="A50" s="18">
        <v>45</v>
      </c>
      <c r="B50" s="19" t="s">
        <v>95</v>
      </c>
      <c r="C50" s="19" t="s">
        <v>38</v>
      </c>
      <c r="D50" s="19"/>
      <c r="E50" s="16"/>
      <c r="F50" s="16"/>
      <c r="G50" s="16"/>
      <c r="H50" s="16"/>
      <c r="I50" s="16"/>
      <c r="J50" s="16">
        <f>'Cykl. časovka'!G18</f>
        <v>90</v>
      </c>
      <c r="K50" s="16"/>
      <c r="L50" s="16"/>
      <c r="M50" s="16"/>
      <c r="N50" s="16"/>
      <c r="O50" s="16"/>
      <c r="P50" s="16"/>
      <c r="Q50" s="22">
        <f t="shared" si="3"/>
        <v>90</v>
      </c>
      <c r="R50" s="16">
        <f t="shared" si="4"/>
        <v>1</v>
      </c>
    </row>
    <row r="51" spans="1:18" ht="12.75">
      <c r="A51" s="18">
        <v>46</v>
      </c>
      <c r="B51" s="19" t="s">
        <v>29</v>
      </c>
      <c r="C51" s="19" t="s">
        <v>86</v>
      </c>
      <c r="D51" s="19"/>
      <c r="E51" s="16"/>
      <c r="F51" s="16"/>
      <c r="G51" s="16"/>
      <c r="H51" s="16"/>
      <c r="I51" s="16">
        <f>Rychlobruslení!G29</f>
        <v>56</v>
      </c>
      <c r="J51" s="16">
        <f>'Cykl. časovka'!G46</f>
        <v>30</v>
      </c>
      <c r="K51" s="16"/>
      <c r="L51" s="16"/>
      <c r="M51" s="16"/>
      <c r="N51" s="16"/>
      <c r="O51" s="16"/>
      <c r="P51" s="16"/>
      <c r="Q51" s="22">
        <f t="shared" si="3"/>
        <v>86</v>
      </c>
      <c r="R51" s="16">
        <f t="shared" si="4"/>
        <v>2</v>
      </c>
    </row>
    <row r="52" spans="1:18" ht="12.75">
      <c r="A52" s="18">
        <v>47</v>
      </c>
      <c r="B52" s="19" t="s">
        <v>74</v>
      </c>
      <c r="C52" s="19" t="s">
        <v>38</v>
      </c>
      <c r="D52" s="19"/>
      <c r="E52" s="16"/>
      <c r="F52" s="16"/>
      <c r="G52" s="16"/>
      <c r="H52" s="16"/>
      <c r="I52" s="16">
        <f>Rychlobruslení!G19</f>
        <v>85</v>
      </c>
      <c r="J52" s="16"/>
      <c r="K52" s="16"/>
      <c r="L52" s="16"/>
      <c r="M52" s="16"/>
      <c r="N52" s="16"/>
      <c r="O52" s="16"/>
      <c r="P52" s="16"/>
      <c r="Q52" s="22">
        <f t="shared" si="3"/>
        <v>85</v>
      </c>
      <c r="R52" s="16">
        <f t="shared" si="4"/>
        <v>1</v>
      </c>
    </row>
    <row r="53" spans="1:18" ht="12.75">
      <c r="A53" s="18">
        <v>48</v>
      </c>
      <c r="B53" s="19" t="s">
        <v>96</v>
      </c>
      <c r="C53" s="19" t="s">
        <v>46</v>
      </c>
      <c r="D53" s="19"/>
      <c r="E53" s="16"/>
      <c r="F53" s="16"/>
      <c r="G53" s="16"/>
      <c r="H53" s="16"/>
      <c r="I53" s="16"/>
      <c r="J53" s="16">
        <f>'Cykl. časovka'!G19</f>
        <v>85</v>
      </c>
      <c r="K53" s="16"/>
      <c r="L53" s="16"/>
      <c r="M53" s="16"/>
      <c r="N53" s="16"/>
      <c r="O53" s="16"/>
      <c r="P53" s="16"/>
      <c r="Q53" s="22">
        <f t="shared" si="3"/>
        <v>85</v>
      </c>
      <c r="R53" s="16">
        <f t="shared" si="4"/>
        <v>1</v>
      </c>
    </row>
    <row r="54" spans="1:18" ht="12.75">
      <c r="A54" s="18">
        <v>49</v>
      </c>
      <c r="B54" s="19" t="s">
        <v>94</v>
      </c>
      <c r="C54" s="19" t="s">
        <v>46</v>
      </c>
      <c r="D54" s="19"/>
      <c r="E54" s="16"/>
      <c r="F54" s="16"/>
      <c r="G54" s="16"/>
      <c r="H54" s="16"/>
      <c r="I54" s="16"/>
      <c r="J54" s="16">
        <f>'Cykl. časovka'!G20</f>
        <v>80</v>
      </c>
      <c r="K54" s="16"/>
      <c r="L54" s="16"/>
      <c r="M54" s="16"/>
      <c r="N54" s="16"/>
      <c r="O54" s="16"/>
      <c r="P54" s="16"/>
      <c r="Q54" s="22">
        <f t="shared" si="3"/>
        <v>80</v>
      </c>
      <c r="R54" s="16">
        <f t="shared" si="4"/>
        <v>1</v>
      </c>
    </row>
    <row r="55" spans="1:18" ht="12.75">
      <c r="A55" s="18">
        <v>50</v>
      </c>
      <c r="B55" s="19" t="s">
        <v>156</v>
      </c>
      <c r="C55" s="19" t="s">
        <v>79</v>
      </c>
      <c r="D55" s="19"/>
      <c r="E55" s="16"/>
      <c r="F55" s="16"/>
      <c r="G55" s="16"/>
      <c r="H55" s="16"/>
      <c r="I55" s="16">
        <f>Rychlobruslení!G21</f>
        <v>75</v>
      </c>
      <c r="J55" s="16"/>
      <c r="K55" s="16"/>
      <c r="L55" s="16"/>
      <c r="M55" s="16"/>
      <c r="N55" s="16"/>
      <c r="O55" s="16"/>
      <c r="P55" s="16"/>
      <c r="Q55" s="22">
        <f t="shared" si="3"/>
        <v>75</v>
      </c>
      <c r="R55" s="16">
        <f t="shared" si="4"/>
        <v>1</v>
      </c>
    </row>
    <row r="56" spans="1:18" ht="12.75">
      <c r="A56" s="18">
        <v>51</v>
      </c>
      <c r="B56" s="19" t="s">
        <v>98</v>
      </c>
      <c r="C56" s="19" t="s">
        <v>40</v>
      </c>
      <c r="D56" s="19"/>
      <c r="E56" s="16"/>
      <c r="F56" s="16"/>
      <c r="G56" s="16"/>
      <c r="H56" s="16"/>
      <c r="I56" s="16"/>
      <c r="J56" s="16">
        <f>'Cykl. časovka'!G22</f>
        <v>70</v>
      </c>
      <c r="K56" s="16"/>
      <c r="L56" s="16"/>
      <c r="M56" s="16"/>
      <c r="N56" s="16"/>
      <c r="O56" s="16"/>
      <c r="P56" s="16"/>
      <c r="Q56" s="22">
        <f t="shared" si="3"/>
        <v>70</v>
      </c>
      <c r="R56" s="16">
        <f t="shared" si="4"/>
        <v>1</v>
      </c>
    </row>
    <row r="57" spans="1:18" ht="12.75">
      <c r="A57" s="18">
        <v>52</v>
      </c>
      <c r="B57" s="19" t="s">
        <v>158</v>
      </c>
      <c r="C57" s="19" t="s">
        <v>100</v>
      </c>
      <c r="D57" s="19"/>
      <c r="E57" s="16"/>
      <c r="F57" s="16"/>
      <c r="G57" s="16"/>
      <c r="H57" s="16"/>
      <c r="I57" s="16"/>
      <c r="J57" s="16">
        <f>'Cykl. časovka'!G25</f>
        <v>64</v>
      </c>
      <c r="K57" s="16"/>
      <c r="L57" s="16"/>
      <c r="M57" s="16"/>
      <c r="N57" s="16"/>
      <c r="O57" s="16"/>
      <c r="P57" s="16"/>
      <c r="Q57" s="22">
        <f t="shared" si="3"/>
        <v>64</v>
      </c>
      <c r="R57" s="16">
        <f t="shared" si="4"/>
        <v>1</v>
      </c>
    </row>
    <row r="58" spans="1:18" ht="12.75">
      <c r="A58" s="18">
        <v>53</v>
      </c>
      <c r="B58" s="19" t="s">
        <v>159</v>
      </c>
      <c r="C58" s="19" t="s">
        <v>81</v>
      </c>
      <c r="D58" s="19"/>
      <c r="E58" s="16"/>
      <c r="F58" s="16"/>
      <c r="G58" s="16"/>
      <c r="H58" s="16"/>
      <c r="I58" s="16">
        <f>Rychlobruslení!G26</f>
        <v>62</v>
      </c>
      <c r="J58" s="16"/>
      <c r="K58" s="16"/>
      <c r="L58" s="16"/>
      <c r="M58" s="16"/>
      <c r="N58" s="16"/>
      <c r="O58" s="16"/>
      <c r="P58" s="16"/>
      <c r="Q58" s="22">
        <f t="shared" si="3"/>
        <v>62</v>
      </c>
      <c r="R58" s="16">
        <f t="shared" si="4"/>
        <v>1</v>
      </c>
    </row>
    <row r="59" spans="1:18" ht="12.75">
      <c r="A59" s="18">
        <v>54</v>
      </c>
      <c r="B59" s="19" t="s">
        <v>101</v>
      </c>
      <c r="C59" s="19" t="s">
        <v>19</v>
      </c>
      <c r="D59" s="19"/>
      <c r="E59" s="16"/>
      <c r="F59" s="16"/>
      <c r="G59" s="16"/>
      <c r="H59" s="16"/>
      <c r="I59" s="16"/>
      <c r="J59" s="16">
        <f>'Cykl. časovka'!G26</f>
        <v>62</v>
      </c>
      <c r="K59" s="16"/>
      <c r="L59" s="16"/>
      <c r="M59" s="16"/>
      <c r="N59" s="16"/>
      <c r="O59" s="16"/>
      <c r="P59" s="16"/>
      <c r="Q59" s="22">
        <f t="shared" si="3"/>
        <v>62</v>
      </c>
      <c r="R59" s="16">
        <f t="shared" si="4"/>
        <v>1</v>
      </c>
    </row>
    <row r="60" spans="1:18" ht="12.75">
      <c r="A60" s="18">
        <v>55</v>
      </c>
      <c r="B60" s="19" t="s">
        <v>82</v>
      </c>
      <c r="C60" s="19" t="s">
        <v>83</v>
      </c>
      <c r="D60" s="19"/>
      <c r="E60" s="16"/>
      <c r="F60" s="16"/>
      <c r="G60" s="16"/>
      <c r="H60" s="16"/>
      <c r="I60" s="16">
        <f>Rychlobruslení!G27</f>
        <v>60</v>
      </c>
      <c r="J60" s="16"/>
      <c r="K60" s="16"/>
      <c r="L60" s="16"/>
      <c r="M60" s="16"/>
      <c r="N60" s="16"/>
      <c r="O60" s="16"/>
      <c r="P60" s="16"/>
      <c r="Q60" s="22">
        <f t="shared" si="3"/>
        <v>60</v>
      </c>
      <c r="R60" s="16">
        <f t="shared" si="4"/>
        <v>1</v>
      </c>
    </row>
    <row r="61" spans="1:18" ht="12.75">
      <c r="A61" s="18">
        <v>56</v>
      </c>
      <c r="B61" s="19" t="s">
        <v>102</v>
      </c>
      <c r="C61" s="19" t="s">
        <v>50</v>
      </c>
      <c r="D61" s="19"/>
      <c r="E61" s="16"/>
      <c r="F61" s="16"/>
      <c r="G61" s="16"/>
      <c r="H61" s="16"/>
      <c r="I61" s="16"/>
      <c r="J61" s="16">
        <f>'Cykl. časovka'!G27</f>
        <v>60</v>
      </c>
      <c r="K61" s="16"/>
      <c r="L61" s="16"/>
      <c r="M61" s="16"/>
      <c r="N61" s="16"/>
      <c r="O61" s="16"/>
      <c r="P61" s="16"/>
      <c r="Q61" s="22">
        <f t="shared" si="3"/>
        <v>60</v>
      </c>
      <c r="R61" s="16">
        <f t="shared" si="4"/>
        <v>1</v>
      </c>
    </row>
    <row r="62" spans="1:18" ht="12.75">
      <c r="A62" s="18">
        <v>57</v>
      </c>
      <c r="B62" s="19" t="s">
        <v>84</v>
      </c>
      <c r="C62" s="19" t="s">
        <v>85</v>
      </c>
      <c r="D62" s="19"/>
      <c r="E62" s="16"/>
      <c r="F62" s="16"/>
      <c r="G62" s="16"/>
      <c r="H62" s="16"/>
      <c r="I62" s="16">
        <f>Rychlobruslení!G28</f>
        <v>58</v>
      </c>
      <c r="J62" s="16"/>
      <c r="K62" s="16"/>
      <c r="L62" s="16"/>
      <c r="M62" s="16"/>
      <c r="N62" s="16"/>
      <c r="O62" s="16"/>
      <c r="P62" s="16"/>
      <c r="Q62" s="22">
        <f t="shared" si="3"/>
        <v>58</v>
      </c>
      <c r="R62" s="16">
        <f t="shared" si="4"/>
        <v>1</v>
      </c>
    </row>
    <row r="63" spans="1:18" ht="12.75">
      <c r="A63" s="18">
        <v>58</v>
      </c>
      <c r="B63" s="19" t="s">
        <v>103</v>
      </c>
      <c r="C63" s="19" t="s">
        <v>104</v>
      </c>
      <c r="D63" s="19"/>
      <c r="E63" s="16"/>
      <c r="F63" s="16"/>
      <c r="G63" s="16"/>
      <c r="H63" s="16"/>
      <c r="I63" s="16"/>
      <c r="J63" s="16">
        <f>'Cykl. časovka'!G28</f>
        <v>58</v>
      </c>
      <c r="K63" s="16"/>
      <c r="L63" s="16"/>
      <c r="M63" s="16"/>
      <c r="N63" s="16"/>
      <c r="O63" s="16"/>
      <c r="P63" s="16"/>
      <c r="Q63" s="22">
        <f t="shared" si="3"/>
        <v>58</v>
      </c>
      <c r="R63" s="16">
        <f t="shared" si="4"/>
        <v>1</v>
      </c>
    </row>
    <row r="64" spans="1:18" ht="12.75">
      <c r="A64" s="18">
        <v>59</v>
      </c>
      <c r="B64" s="19" t="s">
        <v>105</v>
      </c>
      <c r="C64" s="19" t="s">
        <v>106</v>
      </c>
      <c r="D64" s="19"/>
      <c r="E64" s="16"/>
      <c r="F64" s="16"/>
      <c r="G64" s="16"/>
      <c r="H64" s="16"/>
      <c r="I64" s="16"/>
      <c r="J64" s="16">
        <f>'Cykl. časovka'!G29</f>
        <v>56</v>
      </c>
      <c r="K64" s="16"/>
      <c r="L64" s="16"/>
      <c r="M64" s="16"/>
      <c r="N64" s="16"/>
      <c r="O64" s="16"/>
      <c r="P64" s="16"/>
      <c r="Q64" s="22">
        <f t="shared" si="3"/>
        <v>56</v>
      </c>
      <c r="R64" s="16">
        <f t="shared" si="4"/>
        <v>1</v>
      </c>
    </row>
    <row r="65" spans="1:18" ht="12.75">
      <c r="A65" s="18">
        <v>60</v>
      </c>
      <c r="B65" s="19" t="s">
        <v>107</v>
      </c>
      <c r="C65" s="19" t="s">
        <v>108</v>
      </c>
      <c r="D65" s="19"/>
      <c r="E65" s="16"/>
      <c r="F65" s="16"/>
      <c r="G65" s="16"/>
      <c r="H65" s="16"/>
      <c r="I65" s="16"/>
      <c r="J65" s="16">
        <f>'Cykl. časovka'!G31</f>
        <v>52</v>
      </c>
      <c r="K65" s="16"/>
      <c r="L65" s="16"/>
      <c r="M65" s="16"/>
      <c r="N65" s="16"/>
      <c r="O65" s="16"/>
      <c r="P65" s="16"/>
      <c r="Q65" s="22">
        <f t="shared" si="3"/>
        <v>52</v>
      </c>
      <c r="R65" s="16">
        <f t="shared" si="4"/>
        <v>1</v>
      </c>
    </row>
    <row r="66" spans="1:18" ht="12.75">
      <c r="A66" s="18">
        <v>61</v>
      </c>
      <c r="B66" s="19" t="s">
        <v>109</v>
      </c>
      <c r="C66" s="19" t="s">
        <v>110</v>
      </c>
      <c r="D66" s="19"/>
      <c r="E66" s="16"/>
      <c r="F66" s="16"/>
      <c r="G66" s="16"/>
      <c r="H66" s="16"/>
      <c r="I66" s="16"/>
      <c r="J66" s="16">
        <f>'Cykl. časovka'!G33</f>
        <v>48</v>
      </c>
      <c r="K66" s="16"/>
      <c r="L66" s="16"/>
      <c r="M66" s="16"/>
      <c r="N66" s="16"/>
      <c r="O66" s="16"/>
      <c r="P66" s="16"/>
      <c r="Q66" s="22">
        <f t="shared" si="3"/>
        <v>48</v>
      </c>
      <c r="R66" s="16">
        <f t="shared" si="4"/>
        <v>1</v>
      </c>
    </row>
    <row r="67" spans="1:18" ht="12.75">
      <c r="A67" s="18">
        <v>62</v>
      </c>
      <c r="B67" s="19" t="s">
        <v>111</v>
      </c>
      <c r="C67" s="19" t="s">
        <v>112</v>
      </c>
      <c r="D67" s="19" t="s">
        <v>113</v>
      </c>
      <c r="E67" s="16"/>
      <c r="F67" s="16"/>
      <c r="G67" s="16"/>
      <c r="H67" s="16"/>
      <c r="I67" s="16"/>
      <c r="J67" s="16">
        <f>'Cykl. časovka'!G34</f>
        <v>46</v>
      </c>
      <c r="K67" s="16"/>
      <c r="L67" s="16"/>
      <c r="M67" s="16"/>
      <c r="N67" s="16"/>
      <c r="O67" s="16"/>
      <c r="P67" s="16"/>
      <c r="Q67" s="22">
        <f t="shared" si="3"/>
        <v>46</v>
      </c>
      <c r="R67" s="16">
        <f t="shared" si="4"/>
        <v>1</v>
      </c>
    </row>
    <row r="68" spans="1:18" ht="12.75">
      <c r="A68" s="18">
        <v>63</v>
      </c>
      <c r="B68" s="19" t="s">
        <v>114</v>
      </c>
      <c r="C68" s="19" t="s">
        <v>76</v>
      </c>
      <c r="D68" s="19"/>
      <c r="E68" s="16"/>
      <c r="F68" s="16"/>
      <c r="G68" s="16"/>
      <c r="H68" s="16"/>
      <c r="I68" s="16"/>
      <c r="J68" s="16">
        <f>'Cykl. časovka'!G43</f>
        <v>33</v>
      </c>
      <c r="K68" s="16"/>
      <c r="L68" s="16"/>
      <c r="M68" s="16"/>
      <c r="N68" s="16"/>
      <c r="O68" s="16"/>
      <c r="P68" s="16"/>
      <c r="Q68" s="22">
        <f t="shared" si="3"/>
        <v>33</v>
      </c>
      <c r="R68" s="16">
        <f t="shared" si="4"/>
        <v>1</v>
      </c>
    </row>
    <row r="69" spans="1:18" ht="12.75">
      <c r="A69" s="18">
        <v>64</v>
      </c>
      <c r="B69" s="19" t="s">
        <v>159</v>
      </c>
      <c r="C69" s="19" t="s">
        <v>15</v>
      </c>
      <c r="D69" s="19"/>
      <c r="E69" s="16"/>
      <c r="F69" s="16"/>
      <c r="G69" s="16"/>
      <c r="H69" s="16"/>
      <c r="I69" s="16"/>
      <c r="J69" s="16">
        <f>'Cykl. časovka'!G45</f>
        <v>31</v>
      </c>
      <c r="K69" s="16"/>
      <c r="L69" s="16"/>
      <c r="M69" s="16"/>
      <c r="N69" s="16"/>
      <c r="O69" s="16"/>
      <c r="P69" s="16"/>
      <c r="Q69" s="22">
        <f t="shared" si="3"/>
        <v>31</v>
      </c>
      <c r="R69" s="16">
        <f t="shared" si="4"/>
        <v>1</v>
      </c>
    </row>
    <row r="70" spans="5:16" ht="12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5:16" ht="12.7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5:16" ht="12.7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5:16" ht="12.7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6" ht="12.7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6" ht="12.7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6" ht="12.75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 ht="12.7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6" ht="12.7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2.625" style="0" customWidth="1"/>
    <col min="4" max="4" width="4.375" style="0" bestFit="1" customWidth="1"/>
    <col min="5" max="5" width="19.00390625" style="0" customWidth="1"/>
    <col min="6" max="6" width="12.125" style="0" customWidth="1"/>
    <col min="7" max="7" width="15.875" style="0" customWidth="1"/>
  </cols>
  <sheetData>
    <row r="1" spans="1:9" ht="30">
      <c r="A1" s="53" t="s">
        <v>170</v>
      </c>
      <c r="B1" s="53"/>
      <c r="C1" s="53"/>
      <c r="D1" s="53"/>
      <c r="E1" s="53"/>
      <c r="F1" s="53"/>
      <c r="G1" s="53"/>
      <c r="H1" s="2"/>
      <c r="I1" s="2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36526</v>
      </c>
    </row>
    <row r="5" spans="1:3" ht="12.75">
      <c r="A5" s="51" t="s">
        <v>3</v>
      </c>
      <c r="B5" s="51"/>
      <c r="C5" s="5">
        <v>36526</v>
      </c>
    </row>
    <row r="6" spans="1:6" ht="12.75">
      <c r="A6" s="51" t="s">
        <v>4</v>
      </c>
      <c r="B6" s="51"/>
      <c r="C6" s="52" t="s">
        <v>6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6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12</v>
      </c>
      <c r="F11" s="11" t="s">
        <v>13</v>
      </c>
      <c r="G11" s="11" t="s">
        <v>26</v>
      </c>
    </row>
    <row r="12" spans="1:7" ht="12.75">
      <c r="A12" s="18">
        <v>1</v>
      </c>
      <c r="B12" s="19" t="s">
        <v>14</v>
      </c>
      <c r="C12" s="19" t="s">
        <v>15</v>
      </c>
      <c r="D12" s="19"/>
      <c r="E12" s="23">
        <v>10</v>
      </c>
      <c r="F12" s="21" t="s">
        <v>20</v>
      </c>
      <c r="G12" s="24">
        <v>800</v>
      </c>
    </row>
    <row r="13" spans="1:7" ht="12.75">
      <c r="A13" s="18">
        <v>2</v>
      </c>
      <c r="B13" s="19" t="s">
        <v>16</v>
      </c>
      <c r="C13" s="19" t="s">
        <v>17</v>
      </c>
      <c r="D13" s="19"/>
      <c r="E13" s="23">
        <v>8</v>
      </c>
      <c r="F13" s="21" t="s">
        <v>21</v>
      </c>
      <c r="G13" s="24">
        <v>500</v>
      </c>
    </row>
    <row r="14" spans="1:7" ht="12.75">
      <c r="A14" s="18">
        <v>3</v>
      </c>
      <c r="B14" s="19" t="s">
        <v>18</v>
      </c>
      <c r="C14" s="19" t="s">
        <v>19</v>
      </c>
      <c r="D14" s="19"/>
      <c r="E14" s="23">
        <v>6</v>
      </c>
      <c r="F14" s="21" t="s">
        <v>22</v>
      </c>
      <c r="G14" s="24">
        <v>250</v>
      </c>
    </row>
    <row r="15" spans="1:7" ht="12.75">
      <c r="A15" s="18">
        <v>4</v>
      </c>
      <c r="B15" s="19" t="s">
        <v>27</v>
      </c>
      <c r="C15" s="19" t="s">
        <v>28</v>
      </c>
      <c r="D15" s="19"/>
      <c r="E15" s="23">
        <v>4</v>
      </c>
      <c r="F15" s="21" t="s">
        <v>23</v>
      </c>
      <c r="G15" s="24">
        <v>125</v>
      </c>
    </row>
    <row r="16" spans="1:7" ht="12.75">
      <c r="A16" s="18">
        <v>5</v>
      </c>
      <c r="B16" s="19" t="s">
        <v>29</v>
      </c>
      <c r="C16" s="19" t="s">
        <v>30</v>
      </c>
      <c r="D16" s="19"/>
      <c r="E16" s="23">
        <v>2</v>
      </c>
      <c r="F16" s="21" t="s">
        <v>24</v>
      </c>
      <c r="G16" s="24">
        <v>100</v>
      </c>
    </row>
    <row r="17" spans="1:7" ht="12.75">
      <c r="A17" s="18">
        <v>6</v>
      </c>
      <c r="B17" s="19" t="s">
        <v>31</v>
      </c>
      <c r="C17" s="19" t="s">
        <v>32</v>
      </c>
      <c r="D17" s="19"/>
      <c r="E17" s="23">
        <v>0</v>
      </c>
      <c r="F17" s="21" t="s">
        <v>25</v>
      </c>
      <c r="G17" s="24">
        <v>95</v>
      </c>
    </row>
    <row r="18" ht="12.75">
      <c r="F18" s="7"/>
    </row>
    <row r="19" ht="12.75">
      <c r="F19" s="7"/>
    </row>
    <row r="20" ht="12.75">
      <c r="F20" s="7"/>
    </row>
  </sheetData>
  <mergeCells count="8">
    <mergeCell ref="A3:B3"/>
    <mergeCell ref="A4:B4"/>
    <mergeCell ref="A5:B5"/>
    <mergeCell ref="A1:G1"/>
    <mergeCell ref="A9:G9"/>
    <mergeCell ref="A6:B6"/>
    <mergeCell ref="A7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3.375" style="0" bestFit="1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189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36807</v>
      </c>
    </row>
    <row r="5" spans="1:3" ht="12.75">
      <c r="A5" s="51" t="s">
        <v>3</v>
      </c>
      <c r="B5" s="51"/>
      <c r="C5" s="5">
        <v>36807</v>
      </c>
    </row>
    <row r="6" spans="1:8" ht="12.75">
      <c r="A6" s="51" t="s">
        <v>4</v>
      </c>
      <c r="B6" s="51"/>
      <c r="C6" s="52" t="s">
        <v>141</v>
      </c>
      <c r="D6" s="52"/>
      <c r="E6" s="52"/>
      <c r="F6" s="52"/>
      <c r="G6" s="52"/>
      <c r="H6" s="52"/>
    </row>
    <row r="7" spans="1:3" ht="12.75">
      <c r="A7" s="51" t="s">
        <v>5</v>
      </c>
      <c r="B7" s="51"/>
      <c r="C7" s="38">
        <f>COUNTA(B12:B87)</f>
        <v>22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150</v>
      </c>
      <c r="F11" s="11"/>
      <c r="G11" s="11" t="s">
        <v>26</v>
      </c>
    </row>
    <row r="12" spans="1:7" ht="12.75">
      <c r="A12" s="18">
        <v>1</v>
      </c>
      <c r="B12" s="19" t="s">
        <v>142</v>
      </c>
      <c r="C12" s="19" t="s">
        <v>106</v>
      </c>
      <c r="D12" s="19"/>
      <c r="E12" s="30">
        <v>54.06</v>
      </c>
      <c r="F12" s="21"/>
      <c r="G12" s="24">
        <v>800</v>
      </c>
    </row>
    <row r="13" spans="1:7" ht="12.75">
      <c r="A13" s="18">
        <v>2</v>
      </c>
      <c r="B13" s="19" t="s">
        <v>132</v>
      </c>
      <c r="C13" s="19" t="s">
        <v>79</v>
      </c>
      <c r="D13" s="19"/>
      <c r="E13" s="30">
        <v>48.2</v>
      </c>
      <c r="F13" s="21"/>
      <c r="G13" s="24">
        <v>500</v>
      </c>
    </row>
    <row r="14" spans="1:7" ht="12.75">
      <c r="A14" s="18">
        <v>3</v>
      </c>
      <c r="B14" s="19" t="s">
        <v>31</v>
      </c>
      <c r="C14" s="19" t="s">
        <v>32</v>
      </c>
      <c r="D14" s="19"/>
      <c r="E14" s="30">
        <v>47.19</v>
      </c>
      <c r="F14" s="21"/>
      <c r="G14" s="24">
        <v>250</v>
      </c>
    </row>
    <row r="15" spans="1:7" ht="12.75">
      <c r="A15" s="18">
        <v>4</v>
      </c>
      <c r="B15" s="19" t="s">
        <v>142</v>
      </c>
      <c r="C15" s="19" t="s">
        <v>143</v>
      </c>
      <c r="D15" s="19"/>
      <c r="E15" s="30">
        <v>45.09</v>
      </c>
      <c r="F15" s="21"/>
      <c r="G15" s="24">
        <v>125</v>
      </c>
    </row>
    <row r="16" spans="1:7" ht="12.75">
      <c r="A16" s="18">
        <v>5</v>
      </c>
      <c r="B16" s="19" t="s">
        <v>98</v>
      </c>
      <c r="C16" s="19" t="s">
        <v>40</v>
      </c>
      <c r="D16" s="19"/>
      <c r="E16" s="30">
        <v>43.23</v>
      </c>
      <c r="F16" s="21"/>
      <c r="G16" s="24">
        <v>100</v>
      </c>
    </row>
    <row r="17" spans="1:7" ht="12.75">
      <c r="A17" s="18">
        <v>6</v>
      </c>
      <c r="B17" s="19" t="s">
        <v>47</v>
      </c>
      <c r="C17" s="19" t="s">
        <v>30</v>
      </c>
      <c r="D17" s="19"/>
      <c r="E17" s="30">
        <v>42.81</v>
      </c>
      <c r="F17" s="21"/>
      <c r="G17" s="24">
        <v>95</v>
      </c>
    </row>
    <row r="18" spans="1:7" ht="12.75">
      <c r="A18" s="18">
        <v>7</v>
      </c>
      <c r="B18" s="19" t="s">
        <v>45</v>
      </c>
      <c r="C18" s="19" t="s">
        <v>46</v>
      </c>
      <c r="D18" s="19"/>
      <c r="E18" s="30">
        <v>41.83</v>
      </c>
      <c r="F18" s="21"/>
      <c r="G18" s="24">
        <v>90</v>
      </c>
    </row>
    <row r="19" spans="1:7" ht="12.75">
      <c r="A19" s="18">
        <v>8</v>
      </c>
      <c r="B19" s="19" t="s">
        <v>67</v>
      </c>
      <c r="C19" s="19" t="s">
        <v>42</v>
      </c>
      <c r="D19" s="19"/>
      <c r="E19" s="30">
        <v>41.24</v>
      </c>
      <c r="F19" s="21"/>
      <c r="G19" s="24">
        <v>85</v>
      </c>
    </row>
    <row r="20" spans="1:7" ht="12.75">
      <c r="A20" s="18">
        <v>9</v>
      </c>
      <c r="B20" s="19" t="s">
        <v>60</v>
      </c>
      <c r="C20" s="19" t="s">
        <v>38</v>
      </c>
      <c r="D20" s="19"/>
      <c r="E20" s="30">
        <v>40.95</v>
      </c>
      <c r="F20" s="21"/>
      <c r="G20" s="24">
        <v>80</v>
      </c>
    </row>
    <row r="21" spans="1:7" ht="12.75">
      <c r="A21" s="18">
        <v>10</v>
      </c>
      <c r="B21" s="19" t="s">
        <v>144</v>
      </c>
      <c r="C21" s="19" t="s">
        <v>145</v>
      </c>
      <c r="D21" s="19"/>
      <c r="E21" s="30">
        <v>38.92</v>
      </c>
      <c r="F21" s="21"/>
      <c r="G21" s="24">
        <v>75</v>
      </c>
    </row>
    <row r="22" spans="1:7" ht="12.75">
      <c r="A22" s="18">
        <v>11</v>
      </c>
      <c r="B22" s="19" t="s">
        <v>142</v>
      </c>
      <c r="C22" s="19" t="s">
        <v>146</v>
      </c>
      <c r="D22" s="19"/>
      <c r="E22" s="30">
        <v>38.6</v>
      </c>
      <c r="F22" s="21"/>
      <c r="G22" s="24">
        <v>70</v>
      </c>
    </row>
    <row r="23" spans="1:7" ht="12.75">
      <c r="A23" s="18">
        <v>12</v>
      </c>
      <c r="B23" s="19" t="s">
        <v>18</v>
      </c>
      <c r="C23" s="19" t="s">
        <v>19</v>
      </c>
      <c r="D23" s="19"/>
      <c r="E23" s="30">
        <v>37.91</v>
      </c>
      <c r="F23" s="21"/>
      <c r="G23" s="24">
        <v>68</v>
      </c>
    </row>
    <row r="24" spans="1:7" ht="12.75">
      <c r="A24" s="18">
        <v>13</v>
      </c>
      <c r="B24" s="19" t="s">
        <v>89</v>
      </c>
      <c r="C24" s="19" t="s">
        <v>38</v>
      </c>
      <c r="D24" s="19"/>
      <c r="E24" s="30">
        <v>37.81</v>
      </c>
      <c r="F24" s="21"/>
      <c r="G24" s="24">
        <v>66</v>
      </c>
    </row>
    <row r="25" spans="1:7" ht="12.75">
      <c r="A25" s="18">
        <v>14</v>
      </c>
      <c r="B25" s="19" t="s">
        <v>16</v>
      </c>
      <c r="C25" s="19" t="s">
        <v>112</v>
      </c>
      <c r="D25" s="19"/>
      <c r="E25" s="30">
        <v>37.72</v>
      </c>
      <c r="F25" s="21"/>
      <c r="G25" s="24">
        <v>64</v>
      </c>
    </row>
    <row r="26" spans="1:7" ht="12.75">
      <c r="A26" s="18">
        <v>15</v>
      </c>
      <c r="B26" s="19" t="s">
        <v>64</v>
      </c>
      <c r="C26" s="19" t="s">
        <v>65</v>
      </c>
      <c r="D26" s="19"/>
      <c r="E26" s="30">
        <v>37.56</v>
      </c>
      <c r="F26" s="21"/>
      <c r="G26" s="24">
        <v>62</v>
      </c>
    </row>
    <row r="27" spans="1:7" ht="12.75">
      <c r="A27" s="18">
        <v>16</v>
      </c>
      <c r="B27" s="19" t="s">
        <v>147</v>
      </c>
      <c r="C27" s="19" t="s">
        <v>148</v>
      </c>
      <c r="D27" s="19"/>
      <c r="E27" s="30">
        <v>37.18</v>
      </c>
      <c r="F27" s="21"/>
      <c r="G27" s="24">
        <v>60</v>
      </c>
    </row>
    <row r="28" spans="1:7" ht="12.75">
      <c r="A28" s="18">
        <v>17</v>
      </c>
      <c r="B28" s="19" t="s">
        <v>149</v>
      </c>
      <c r="C28" s="19" t="s">
        <v>118</v>
      </c>
      <c r="D28" s="19"/>
      <c r="E28" s="30">
        <v>35.96</v>
      </c>
      <c r="F28" s="19"/>
      <c r="G28" s="24">
        <v>58</v>
      </c>
    </row>
    <row r="29" spans="1:7" ht="12.75">
      <c r="A29" s="18">
        <v>18</v>
      </c>
      <c r="B29" s="19" t="s">
        <v>51</v>
      </c>
      <c r="C29" s="19" t="s">
        <v>52</v>
      </c>
      <c r="D29" s="19" t="s">
        <v>54</v>
      </c>
      <c r="E29" s="30">
        <v>35.71</v>
      </c>
      <c r="F29" s="19"/>
      <c r="G29" s="24">
        <v>56</v>
      </c>
    </row>
    <row r="30" spans="1:7" ht="12.75">
      <c r="A30" s="18">
        <v>19</v>
      </c>
      <c r="B30" s="19" t="s">
        <v>29</v>
      </c>
      <c r="C30" s="19" t="s">
        <v>30</v>
      </c>
      <c r="D30" s="19"/>
      <c r="E30" s="30">
        <v>32.21</v>
      </c>
      <c r="F30" s="19"/>
      <c r="G30" s="24">
        <v>54</v>
      </c>
    </row>
    <row r="31" spans="1:7" ht="12.75">
      <c r="A31" s="18">
        <v>20</v>
      </c>
      <c r="B31" s="19" t="s">
        <v>55</v>
      </c>
      <c r="C31" s="19" t="s">
        <v>36</v>
      </c>
      <c r="D31" s="19" t="s">
        <v>53</v>
      </c>
      <c r="E31" s="30">
        <v>31.76</v>
      </c>
      <c r="F31" s="19"/>
      <c r="G31" s="24">
        <v>52</v>
      </c>
    </row>
    <row r="32" spans="1:7" ht="12.75">
      <c r="A32" s="18">
        <v>21</v>
      </c>
      <c r="B32" s="19" t="s">
        <v>66</v>
      </c>
      <c r="C32" s="19" t="s">
        <v>46</v>
      </c>
      <c r="D32" s="19" t="s">
        <v>53</v>
      </c>
      <c r="E32" s="30">
        <v>30.03</v>
      </c>
      <c r="F32" s="19"/>
      <c r="G32" s="24">
        <v>50</v>
      </c>
    </row>
    <row r="33" spans="1:7" ht="12.75">
      <c r="A33" s="18">
        <v>22</v>
      </c>
      <c r="B33" s="19" t="s">
        <v>29</v>
      </c>
      <c r="C33" s="19" t="s">
        <v>86</v>
      </c>
      <c r="D33" s="19"/>
      <c r="E33" s="30">
        <v>15</v>
      </c>
      <c r="F33" s="19"/>
      <c r="G33" s="24">
        <v>48</v>
      </c>
    </row>
    <row r="34" spans="1:7" ht="12.75">
      <c r="A34" s="6"/>
      <c r="E34" s="13"/>
      <c r="G34" s="10"/>
    </row>
    <row r="35" spans="1:7" ht="12.75">
      <c r="A35" s="6"/>
      <c r="E35" s="13"/>
      <c r="G35" s="10"/>
    </row>
    <row r="36" spans="1:7" ht="12.75">
      <c r="A36" s="6"/>
      <c r="E36" s="13"/>
      <c r="G36" s="10"/>
    </row>
    <row r="37" spans="1:7" ht="12.75">
      <c r="A37" s="6"/>
      <c r="E37" s="13"/>
      <c r="G37" s="10"/>
    </row>
    <row r="38" spans="1:7" ht="12.75">
      <c r="A38" s="6"/>
      <c r="E38" s="13"/>
      <c r="G38" s="10"/>
    </row>
    <row r="39" spans="1:7" ht="12.75">
      <c r="A39" s="6"/>
      <c r="E39" s="13"/>
      <c r="G39" s="10"/>
    </row>
    <row r="40" spans="1:7" ht="12.75">
      <c r="A40" s="6"/>
      <c r="E40" s="13"/>
      <c r="G40" s="10"/>
    </row>
    <row r="41" spans="1:7" ht="12.75">
      <c r="A41" s="6"/>
      <c r="E41" s="13"/>
      <c r="G41" s="10"/>
    </row>
    <row r="42" spans="1:7" ht="12.75">
      <c r="A42" s="6"/>
      <c r="E42" s="13"/>
      <c r="G42" s="10"/>
    </row>
    <row r="43" spans="1:7" ht="12.75">
      <c r="A43" s="6"/>
      <c r="E43" s="13"/>
      <c r="G43" s="10"/>
    </row>
    <row r="44" spans="1:7" ht="12.75">
      <c r="A44" s="6"/>
      <c r="E44" s="13"/>
      <c r="G44" s="10"/>
    </row>
    <row r="45" spans="1:7" ht="12.75">
      <c r="A45" s="6"/>
      <c r="E45" s="13"/>
      <c r="G45" s="10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</sheetData>
  <mergeCells count="9">
    <mergeCell ref="A1:G1"/>
    <mergeCell ref="H1:I1"/>
    <mergeCell ref="A9:G9"/>
    <mergeCell ref="A6:B6"/>
    <mergeCell ref="A7:B7"/>
    <mergeCell ref="A3:B3"/>
    <mergeCell ref="A4:B4"/>
    <mergeCell ref="A5:B5"/>
    <mergeCell ref="C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A4" sqref="A4:D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COUNTA(E6:E62)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15</v>
      </c>
      <c r="J3" s="16">
        <f t="shared" si="0"/>
        <v>26</v>
      </c>
      <c r="K3" s="16">
        <f t="shared" si="0"/>
        <v>9</v>
      </c>
      <c r="L3" s="16">
        <f t="shared" si="0"/>
        <v>7</v>
      </c>
      <c r="M3" s="16">
        <f t="shared" si="0"/>
        <v>17</v>
      </c>
      <c r="N3" s="16">
        <f t="shared" si="0"/>
        <v>19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190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89</v>
      </c>
      <c r="C6" s="19" t="s">
        <v>38</v>
      </c>
      <c r="D6" s="19"/>
      <c r="E6" s="20"/>
      <c r="F6" s="16"/>
      <c r="G6" s="16"/>
      <c r="H6" s="16"/>
      <c r="I6" s="16"/>
      <c r="J6" s="16">
        <f>'Cykl. časovka'!G13</f>
        <v>500</v>
      </c>
      <c r="K6" s="21">
        <f>Plavání!G13+Plavání!F13</f>
        <v>700</v>
      </c>
      <c r="L6" s="21">
        <f>Triatlon!G12+Triatlon!F12</f>
        <v>1200</v>
      </c>
      <c r="M6" s="21">
        <f>Cyklistika!G12+Cyklistika!F12</f>
        <v>1000</v>
      </c>
      <c r="N6" s="16">
        <f>Koule!G24</f>
        <v>66</v>
      </c>
      <c r="O6" s="16"/>
      <c r="P6" s="16"/>
      <c r="Q6" s="22">
        <f aca="true" t="shared" si="1" ref="Q6:Q37">SUM(E6:P6)</f>
        <v>3466</v>
      </c>
      <c r="R6" s="16">
        <f aca="true" t="shared" si="2" ref="R6:R37">COUNTA(E6:P6)</f>
        <v>5</v>
      </c>
    </row>
    <row r="7" spans="1:18" ht="12.75">
      <c r="A7" s="18">
        <v>2</v>
      </c>
      <c r="B7" s="19" t="s">
        <v>55</v>
      </c>
      <c r="C7" s="19" t="s">
        <v>36</v>
      </c>
      <c r="D7" s="19" t="s">
        <v>53</v>
      </c>
      <c r="E7" s="20"/>
      <c r="F7" s="16">
        <f>'Běh na lyžích'!G12</f>
        <v>800</v>
      </c>
      <c r="G7" s="16">
        <f>Kuželky!G25</f>
        <v>64</v>
      </c>
      <c r="H7" s="21">
        <f>Cross!G13+Cross!F13</f>
        <v>700</v>
      </c>
      <c r="I7" s="16">
        <f>Rychlobruslení!G17</f>
        <v>95</v>
      </c>
      <c r="J7" s="16">
        <f>'Cykl. časovka'!G23</f>
        <v>68</v>
      </c>
      <c r="K7" s="16" t="s">
        <v>165</v>
      </c>
      <c r="L7" s="21">
        <f>Triatlon!G14+Triatlon!F14</f>
        <v>650</v>
      </c>
      <c r="M7" s="21">
        <f>Cyklistika!G22+Cyklistika!F22</f>
        <v>270</v>
      </c>
      <c r="N7" s="16">
        <f>Koule!G31</f>
        <v>52</v>
      </c>
      <c r="O7" s="16"/>
      <c r="P7" s="16"/>
      <c r="Q7" s="22">
        <f t="shared" si="1"/>
        <v>2699</v>
      </c>
      <c r="R7" s="16">
        <f t="shared" si="2"/>
        <v>9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>
        <f>'Běh na lyžích'!G14</f>
        <v>250</v>
      </c>
      <c r="G8" s="16">
        <f>Kuželky!G19</f>
        <v>85</v>
      </c>
      <c r="H8" s="21">
        <f>Cross!G27+Cross!F27</f>
        <v>260</v>
      </c>
      <c r="I8" s="16">
        <f>Rychlobruslení!G23</f>
        <v>68</v>
      </c>
      <c r="J8" s="16">
        <f>'Cykl. časovka'!G40</f>
        <v>36</v>
      </c>
      <c r="K8" s="21">
        <f>Plavání!G18+Plavání!F18</f>
        <v>290</v>
      </c>
      <c r="L8" s="21">
        <f>Triatlon!G17+Triatlon!F17</f>
        <v>495</v>
      </c>
      <c r="M8" s="21">
        <f>Cyklistika!G26+Cyklistika!F26</f>
        <v>264</v>
      </c>
      <c r="N8" s="16">
        <f>Koule!G23</f>
        <v>68</v>
      </c>
      <c r="O8" s="16"/>
      <c r="P8" s="16"/>
      <c r="Q8" s="22">
        <f t="shared" si="1"/>
        <v>2066</v>
      </c>
      <c r="R8" s="16">
        <f t="shared" si="2"/>
        <v>10</v>
      </c>
    </row>
    <row r="9" spans="1:18" ht="12.75">
      <c r="A9" s="18">
        <v>4</v>
      </c>
      <c r="B9" s="19" t="s">
        <v>29</v>
      </c>
      <c r="C9" s="19" t="s">
        <v>30</v>
      </c>
      <c r="D9" s="19"/>
      <c r="E9" s="16">
        <f>'Stolní tenis'!G16</f>
        <v>100</v>
      </c>
      <c r="F9" s="16"/>
      <c r="G9" s="16">
        <f>Kuželky!G21</f>
        <v>75</v>
      </c>
      <c r="H9" s="21">
        <f>Cross!G25+Cross!F25</f>
        <v>264</v>
      </c>
      <c r="I9" s="16">
        <f>Rychlobruslení!G24</f>
        <v>66</v>
      </c>
      <c r="J9" s="16">
        <f>'Cykl. časovka'!G39</f>
        <v>37</v>
      </c>
      <c r="K9" s="21">
        <f>Plavání!G19+Plavání!F19</f>
        <v>285</v>
      </c>
      <c r="L9" s="21">
        <f>Triatlon!G16+Triatlon!F16</f>
        <v>500</v>
      </c>
      <c r="M9" s="21">
        <f>Cyklistika!G27+Cyklistika!F27</f>
        <v>260</v>
      </c>
      <c r="N9" s="16">
        <f>Koule!G30</f>
        <v>54</v>
      </c>
      <c r="O9" s="16"/>
      <c r="P9" s="16"/>
      <c r="Q9" s="22">
        <f t="shared" si="1"/>
        <v>1641</v>
      </c>
      <c r="R9" s="16">
        <f t="shared" si="2"/>
        <v>9</v>
      </c>
    </row>
    <row r="10" spans="1:18" ht="12.75">
      <c r="A10" s="18">
        <v>5</v>
      </c>
      <c r="B10" s="19" t="s">
        <v>16</v>
      </c>
      <c r="C10" s="19" t="s">
        <v>17</v>
      </c>
      <c r="D10" s="19"/>
      <c r="E10" s="16">
        <f>'Stolní tenis'!G13</f>
        <v>500</v>
      </c>
      <c r="F10" s="16">
        <f>'Běh na lyžích'!G13</f>
        <v>500</v>
      </c>
      <c r="G10" s="16"/>
      <c r="H10" s="21">
        <f>Cross!G26+Cross!F26</f>
        <v>262</v>
      </c>
      <c r="I10" s="16"/>
      <c r="J10" s="16">
        <f>'Cykl. časovka'!G41</f>
        <v>35</v>
      </c>
      <c r="K10" s="16"/>
      <c r="L10" s="16"/>
      <c r="M10" s="16"/>
      <c r="N10" s="16">
        <f>Koule!G25</f>
        <v>64</v>
      </c>
      <c r="O10" s="16"/>
      <c r="P10" s="16"/>
      <c r="Q10" s="22">
        <f t="shared" si="1"/>
        <v>1361</v>
      </c>
      <c r="R10" s="16">
        <f t="shared" si="2"/>
        <v>5</v>
      </c>
    </row>
    <row r="11" spans="1:18" ht="12.75">
      <c r="A11" s="18">
        <v>6</v>
      </c>
      <c r="B11" s="19" t="s">
        <v>154</v>
      </c>
      <c r="C11" s="19" t="s">
        <v>52</v>
      </c>
      <c r="D11" s="19" t="s">
        <v>54</v>
      </c>
      <c r="E11" s="16"/>
      <c r="F11" s="16"/>
      <c r="G11" s="16">
        <f>Kuželky!G24</f>
        <v>66</v>
      </c>
      <c r="H11" s="21">
        <f>Cross!G23+Cross!F23</f>
        <v>268</v>
      </c>
      <c r="I11" s="16"/>
      <c r="J11" s="16">
        <f>'Cykl. časovka'!G32</f>
        <v>50</v>
      </c>
      <c r="K11" s="21">
        <f>Plavání!G17+Plavání!F17</f>
        <v>295</v>
      </c>
      <c r="L11" s="21">
        <f>Triatlon!G15+Triatlon!F15</f>
        <v>525</v>
      </c>
      <c r="M11" s="16"/>
      <c r="N11" s="16">
        <f>Koule!G29</f>
        <v>56</v>
      </c>
      <c r="O11" s="16"/>
      <c r="P11" s="16"/>
      <c r="Q11" s="22">
        <f t="shared" si="1"/>
        <v>1260</v>
      </c>
      <c r="R11" s="16">
        <f t="shared" si="2"/>
        <v>6</v>
      </c>
    </row>
    <row r="12" spans="1:18" ht="12.75">
      <c r="A12" s="18">
        <v>7</v>
      </c>
      <c r="B12" s="19" t="s">
        <v>119</v>
      </c>
      <c r="C12" s="19" t="s">
        <v>120</v>
      </c>
      <c r="D12" s="19"/>
      <c r="E12" s="16"/>
      <c r="F12" s="16"/>
      <c r="G12" s="16"/>
      <c r="H12" s="16"/>
      <c r="I12" s="16"/>
      <c r="J12" s="16"/>
      <c r="K12" s="21">
        <f>Plavání!G16+Plavání!F16</f>
        <v>300</v>
      </c>
      <c r="L12" s="21">
        <f>Triatlon!G13+Triatlon!F13</f>
        <v>900</v>
      </c>
      <c r="M12" s="16"/>
      <c r="N12" s="16"/>
      <c r="O12" s="16"/>
      <c r="P12" s="16"/>
      <c r="Q12" s="22">
        <f t="shared" si="1"/>
        <v>1200</v>
      </c>
      <c r="R12" s="16">
        <f t="shared" si="2"/>
        <v>2</v>
      </c>
    </row>
    <row r="13" spans="1:18" ht="12.75">
      <c r="A13" s="18">
        <v>8</v>
      </c>
      <c r="B13" s="19" t="s">
        <v>58</v>
      </c>
      <c r="C13" s="19" t="s">
        <v>30</v>
      </c>
      <c r="D13" s="19"/>
      <c r="E13" s="16"/>
      <c r="F13" s="16"/>
      <c r="G13" s="16"/>
      <c r="H13" s="21">
        <f>Cross!G12+Cross!F12</f>
        <v>1000</v>
      </c>
      <c r="I13" s="16">
        <f>Rychlobruslení!G25</f>
        <v>64</v>
      </c>
      <c r="J13" s="16">
        <f>'Cykl. časovka'!G36</f>
        <v>42</v>
      </c>
      <c r="K13" s="16"/>
      <c r="L13" s="16"/>
      <c r="M13" s="16"/>
      <c r="N13" s="16"/>
      <c r="O13" s="16"/>
      <c r="P13" s="16"/>
      <c r="Q13" s="22">
        <f t="shared" si="1"/>
        <v>1106</v>
      </c>
      <c r="R13" s="16">
        <f t="shared" si="2"/>
        <v>3</v>
      </c>
    </row>
    <row r="14" spans="1:18" ht="12.75">
      <c r="A14" s="18">
        <v>9</v>
      </c>
      <c r="B14" s="19" t="s">
        <v>60</v>
      </c>
      <c r="C14" s="19" t="s">
        <v>61</v>
      </c>
      <c r="D14" s="19"/>
      <c r="E14" s="16"/>
      <c r="F14" s="16"/>
      <c r="G14" s="16"/>
      <c r="H14" s="21">
        <f>Cross!G15+Cross!F15</f>
        <v>325</v>
      </c>
      <c r="I14" s="16">
        <f>Rychlobruslení!G13</f>
        <v>500</v>
      </c>
      <c r="J14" s="16"/>
      <c r="K14" s="16"/>
      <c r="L14" s="16"/>
      <c r="M14" s="21">
        <f>Cyklistika!G23+Cyklistika!F23</f>
        <v>268</v>
      </c>
      <c r="N14" s="16"/>
      <c r="O14" s="16"/>
      <c r="P14" s="16"/>
      <c r="Q14" s="22">
        <f t="shared" si="1"/>
        <v>1093</v>
      </c>
      <c r="R14" s="16">
        <f t="shared" si="2"/>
        <v>3</v>
      </c>
    </row>
    <row r="15" spans="1:18" ht="12.75">
      <c r="A15" s="18">
        <v>10</v>
      </c>
      <c r="B15" s="19" t="s">
        <v>117</v>
      </c>
      <c r="C15" s="19" t="s">
        <v>118</v>
      </c>
      <c r="D15" s="19"/>
      <c r="E15" s="16"/>
      <c r="F15" s="16"/>
      <c r="G15" s="16"/>
      <c r="H15" s="16"/>
      <c r="I15" s="16"/>
      <c r="J15" s="16"/>
      <c r="K15" s="21">
        <f>Plavání!G12+Plavání!F12</f>
        <v>1000</v>
      </c>
      <c r="L15" s="16"/>
      <c r="M15" s="16"/>
      <c r="N15" s="16"/>
      <c r="O15" s="16"/>
      <c r="P15" s="16"/>
      <c r="Q15" s="22">
        <f t="shared" si="1"/>
        <v>1000</v>
      </c>
      <c r="R15" s="16">
        <f t="shared" si="2"/>
        <v>1</v>
      </c>
    </row>
    <row r="16" spans="1:18" ht="12.75">
      <c r="A16" s="18">
        <v>11</v>
      </c>
      <c r="B16" s="19" t="s">
        <v>64</v>
      </c>
      <c r="C16" s="19" t="s">
        <v>65</v>
      </c>
      <c r="D16" s="19"/>
      <c r="E16" s="16"/>
      <c r="F16" s="16"/>
      <c r="G16" s="16"/>
      <c r="H16" s="21">
        <f>Cross!G18+Cross!F18</f>
        <v>290</v>
      </c>
      <c r="I16" s="16">
        <f>Rychlobruslení!G15</f>
        <v>125</v>
      </c>
      <c r="J16" s="16">
        <f>'Cykl. časovka'!G38</f>
        <v>38</v>
      </c>
      <c r="K16" s="21">
        <f>Plavání!G14+Plavání!F14</f>
        <v>450</v>
      </c>
      <c r="L16" s="16"/>
      <c r="M16" s="16"/>
      <c r="N16" s="16">
        <f>Koule!G26</f>
        <v>62</v>
      </c>
      <c r="O16" s="16"/>
      <c r="P16" s="16"/>
      <c r="Q16" s="22">
        <f t="shared" si="1"/>
        <v>965</v>
      </c>
      <c r="R16" s="16">
        <f t="shared" si="2"/>
        <v>5</v>
      </c>
    </row>
    <row r="17" spans="1:18" ht="12.75">
      <c r="A17" s="18">
        <v>12</v>
      </c>
      <c r="B17" s="19" t="s">
        <v>14</v>
      </c>
      <c r="C17" s="19" t="s">
        <v>15</v>
      </c>
      <c r="D17" s="19"/>
      <c r="E17" s="16">
        <f>'Stolní tenis'!G12</f>
        <v>800</v>
      </c>
      <c r="F17" s="16"/>
      <c r="G17" s="16">
        <f>Kuželky!G20</f>
        <v>80</v>
      </c>
      <c r="H17" s="16"/>
      <c r="I17" s="16"/>
      <c r="J17" s="16"/>
      <c r="K17" s="16"/>
      <c r="L17" s="16"/>
      <c r="M17" s="16"/>
      <c r="N17" s="16"/>
      <c r="O17" s="16"/>
      <c r="P17" s="16"/>
      <c r="Q17" s="22">
        <f t="shared" si="1"/>
        <v>880</v>
      </c>
      <c r="R17" s="16">
        <f t="shared" si="2"/>
        <v>2</v>
      </c>
    </row>
    <row r="18" spans="1:18" ht="12.75">
      <c r="A18" s="18">
        <v>13</v>
      </c>
      <c r="B18" s="19" t="s">
        <v>60</v>
      </c>
      <c r="C18" s="19" t="s">
        <v>38</v>
      </c>
      <c r="D18" s="19"/>
      <c r="E18" s="16"/>
      <c r="F18" s="16"/>
      <c r="G18" s="16"/>
      <c r="H18" s="21">
        <f>Cross!G16+Cross!F16</f>
        <v>300</v>
      </c>
      <c r="I18" s="16">
        <f>Rychlobruslení!G20</f>
        <v>80</v>
      </c>
      <c r="J18" s="16">
        <f>'Cykl. časovka'!G24</f>
        <v>66</v>
      </c>
      <c r="K18" s="21">
        <f>Plavání!G15+Plavání!F15</f>
        <v>325</v>
      </c>
      <c r="L18" s="16"/>
      <c r="M18" s="16">
        <f>Koule!G20</f>
        <v>80</v>
      </c>
      <c r="N18" s="16"/>
      <c r="O18" s="16"/>
      <c r="P18" s="16"/>
      <c r="Q18" s="22">
        <f t="shared" si="1"/>
        <v>851</v>
      </c>
      <c r="R18" s="16">
        <f t="shared" si="2"/>
        <v>5</v>
      </c>
    </row>
    <row r="19" spans="1:18" ht="12.75">
      <c r="A19" s="18">
        <v>14</v>
      </c>
      <c r="B19" s="19" t="s">
        <v>92</v>
      </c>
      <c r="C19" s="19" t="s">
        <v>38</v>
      </c>
      <c r="D19" s="19"/>
      <c r="E19" s="16"/>
      <c r="F19" s="16"/>
      <c r="G19" s="16"/>
      <c r="H19" s="16"/>
      <c r="I19" s="16"/>
      <c r="J19" s="16">
        <f>'Cykl. časovka'!G15</f>
        <v>125</v>
      </c>
      <c r="K19" s="16"/>
      <c r="L19" s="16"/>
      <c r="M19" s="21">
        <f>Cyklistika!G13+Cyklistika!F13</f>
        <v>700</v>
      </c>
      <c r="N19" s="16"/>
      <c r="O19" s="16"/>
      <c r="P19" s="16"/>
      <c r="Q19" s="22">
        <f t="shared" si="1"/>
        <v>825</v>
      </c>
      <c r="R19" s="16">
        <f t="shared" si="2"/>
        <v>2</v>
      </c>
    </row>
    <row r="20" spans="1:18" ht="12.75">
      <c r="A20" s="18">
        <v>15</v>
      </c>
      <c r="B20" s="19" t="s">
        <v>37</v>
      </c>
      <c r="C20" s="19" t="s">
        <v>38</v>
      </c>
      <c r="D20" s="19"/>
      <c r="E20" s="16"/>
      <c r="F20" s="16"/>
      <c r="G20" s="16">
        <f>Kuželky!G12</f>
        <v>800</v>
      </c>
      <c r="H20" s="16"/>
      <c r="I20" s="16"/>
      <c r="J20" s="16"/>
      <c r="K20" s="16"/>
      <c r="L20" s="16"/>
      <c r="M20" s="16"/>
      <c r="N20" s="16"/>
      <c r="O20" s="16"/>
      <c r="P20" s="16"/>
      <c r="Q20" s="22">
        <f t="shared" si="1"/>
        <v>800</v>
      </c>
      <c r="R20" s="16">
        <f t="shared" si="2"/>
        <v>1</v>
      </c>
    </row>
    <row r="21" spans="1:18" ht="12.75">
      <c r="A21" s="18">
        <v>16</v>
      </c>
      <c r="B21" s="19" t="s">
        <v>72</v>
      </c>
      <c r="C21" s="19" t="s">
        <v>73</v>
      </c>
      <c r="D21" s="19"/>
      <c r="E21" s="16"/>
      <c r="F21" s="16"/>
      <c r="G21" s="16"/>
      <c r="H21" s="16"/>
      <c r="I21" s="16">
        <f>Rychlobruslení!G12</f>
        <v>800</v>
      </c>
      <c r="J21" s="16"/>
      <c r="K21" s="16"/>
      <c r="L21" s="16"/>
      <c r="M21" s="16"/>
      <c r="N21" s="16"/>
      <c r="O21" s="16"/>
      <c r="P21" s="16"/>
      <c r="Q21" s="22">
        <f t="shared" si="1"/>
        <v>800</v>
      </c>
      <c r="R21" s="16">
        <f t="shared" si="2"/>
        <v>1</v>
      </c>
    </row>
    <row r="22" spans="1:18" ht="12.75">
      <c r="A22" s="18">
        <v>17</v>
      </c>
      <c r="B22" s="19" t="s">
        <v>88</v>
      </c>
      <c r="C22" s="19" t="s">
        <v>42</v>
      </c>
      <c r="D22" s="19"/>
      <c r="E22" s="16"/>
      <c r="F22" s="16"/>
      <c r="G22" s="16"/>
      <c r="H22" s="16"/>
      <c r="I22" s="16"/>
      <c r="J22" s="16">
        <f>'Cykl. časovka'!G12</f>
        <v>800</v>
      </c>
      <c r="K22" s="16"/>
      <c r="L22" s="16"/>
      <c r="M22" s="16"/>
      <c r="N22" s="16"/>
      <c r="O22" s="16"/>
      <c r="P22" s="16"/>
      <c r="Q22" s="22">
        <f t="shared" si="1"/>
        <v>800</v>
      </c>
      <c r="R22" s="16">
        <f t="shared" si="2"/>
        <v>1</v>
      </c>
    </row>
    <row r="23" spans="1:18" ht="12.75">
      <c r="A23" s="18">
        <v>18</v>
      </c>
      <c r="B23" s="19" t="s">
        <v>142</v>
      </c>
      <c r="C23" s="19" t="s">
        <v>106</v>
      </c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>
        <f>Koule!G12</f>
        <v>800</v>
      </c>
      <c r="O23" s="16"/>
      <c r="P23" s="16"/>
      <c r="Q23" s="22">
        <f t="shared" si="1"/>
        <v>800</v>
      </c>
      <c r="R23" s="16">
        <f t="shared" si="2"/>
        <v>1</v>
      </c>
    </row>
    <row r="24" spans="1:18" ht="12.75">
      <c r="A24" s="18">
        <v>19</v>
      </c>
      <c r="B24" s="19" t="s">
        <v>31</v>
      </c>
      <c r="C24" s="19" t="s">
        <v>32</v>
      </c>
      <c r="D24" s="19"/>
      <c r="E24" s="16">
        <f>'Stolní tenis'!G17</f>
        <v>95</v>
      </c>
      <c r="F24" s="16"/>
      <c r="G24" s="16">
        <f>Kuželky!G22</f>
        <v>70</v>
      </c>
      <c r="H24" s="21">
        <f>Cross!G24+Cross!F24</f>
        <v>266</v>
      </c>
      <c r="I24" s="16"/>
      <c r="J24" s="16"/>
      <c r="K24" s="16"/>
      <c r="L24" s="16"/>
      <c r="M24" s="16"/>
      <c r="N24" s="16">
        <f>Koule!G14</f>
        <v>250</v>
      </c>
      <c r="O24" s="16"/>
      <c r="P24" s="16"/>
      <c r="Q24" s="22">
        <f t="shared" si="1"/>
        <v>681</v>
      </c>
      <c r="R24" s="16">
        <f t="shared" si="2"/>
        <v>4</v>
      </c>
    </row>
    <row r="25" spans="1:18" ht="12.75">
      <c r="A25" s="18">
        <v>20</v>
      </c>
      <c r="B25" s="19" t="s">
        <v>59</v>
      </c>
      <c r="C25" s="19" t="s">
        <v>46</v>
      </c>
      <c r="D25" s="19"/>
      <c r="E25" s="16"/>
      <c r="F25" s="16"/>
      <c r="G25" s="16"/>
      <c r="H25" s="21">
        <f>Cross!G14+Cross!F14</f>
        <v>450</v>
      </c>
      <c r="I25" s="16">
        <f>Rychlobruslení!G22</f>
        <v>70</v>
      </c>
      <c r="J25" s="16">
        <f>'Cykl. časovka'!G44</f>
        <v>32</v>
      </c>
      <c r="K25" s="16"/>
      <c r="L25" s="16"/>
      <c r="M25" s="16"/>
      <c r="N25" s="16"/>
      <c r="O25" s="16"/>
      <c r="P25" s="16"/>
      <c r="Q25" s="22">
        <f t="shared" si="1"/>
        <v>552</v>
      </c>
      <c r="R25" s="16">
        <f t="shared" si="2"/>
        <v>3</v>
      </c>
    </row>
    <row r="26" spans="1:18" ht="12.75">
      <c r="A26" s="18">
        <v>21</v>
      </c>
      <c r="B26" s="19" t="s">
        <v>97</v>
      </c>
      <c r="C26" s="19" t="s">
        <v>46</v>
      </c>
      <c r="D26" s="19"/>
      <c r="E26" s="16"/>
      <c r="F26" s="16"/>
      <c r="G26" s="16"/>
      <c r="H26" s="16"/>
      <c r="I26" s="16"/>
      <c r="J26" s="16">
        <f>'Cykl. časovka'!G21</f>
        <v>75</v>
      </c>
      <c r="K26" s="16"/>
      <c r="L26" s="16"/>
      <c r="M26" s="21">
        <f>Cyklistika!G14+Cyklistika!F14</f>
        <v>450</v>
      </c>
      <c r="N26" s="16"/>
      <c r="O26" s="16"/>
      <c r="P26" s="16"/>
      <c r="Q26" s="22">
        <f t="shared" si="1"/>
        <v>525</v>
      </c>
      <c r="R26" s="16">
        <f t="shared" si="2"/>
        <v>2</v>
      </c>
    </row>
    <row r="27" spans="1:18" ht="12.75">
      <c r="A27" s="18">
        <v>22</v>
      </c>
      <c r="B27" s="19" t="s">
        <v>45</v>
      </c>
      <c r="C27" s="19" t="s">
        <v>46</v>
      </c>
      <c r="D27" s="19"/>
      <c r="E27" s="16"/>
      <c r="F27" s="16"/>
      <c r="G27" s="16">
        <f>Kuželky!G16</f>
        <v>100</v>
      </c>
      <c r="H27" s="21">
        <f>Cross!G22+Cross!F22</f>
        <v>270</v>
      </c>
      <c r="I27" s="16"/>
      <c r="J27" s="16">
        <f>'Cykl. časovka'!G35</f>
        <v>44</v>
      </c>
      <c r="K27" s="16"/>
      <c r="L27" s="16" t="s">
        <v>165</v>
      </c>
      <c r="M27" s="16"/>
      <c r="N27" s="16">
        <f>Koule!G18</f>
        <v>90</v>
      </c>
      <c r="O27" s="16"/>
      <c r="P27" s="16"/>
      <c r="Q27" s="22">
        <f t="shared" si="1"/>
        <v>504</v>
      </c>
      <c r="R27" s="16">
        <f t="shared" si="2"/>
        <v>5</v>
      </c>
    </row>
    <row r="28" spans="1:18" ht="12.75">
      <c r="A28" s="18">
        <v>23</v>
      </c>
      <c r="B28" s="19" t="s">
        <v>155</v>
      </c>
      <c r="C28" s="19" t="s">
        <v>40</v>
      </c>
      <c r="D28" s="19"/>
      <c r="E28" s="16"/>
      <c r="F28" s="16"/>
      <c r="G28" s="16">
        <f>Kuželky!G13</f>
        <v>500</v>
      </c>
      <c r="H28" s="16"/>
      <c r="I28" s="16"/>
      <c r="J28" s="16"/>
      <c r="K28" s="16"/>
      <c r="L28" s="16"/>
      <c r="M28" s="16"/>
      <c r="N28" s="16"/>
      <c r="O28" s="16"/>
      <c r="P28" s="16"/>
      <c r="Q28" s="22">
        <f t="shared" si="1"/>
        <v>500</v>
      </c>
      <c r="R28" s="16">
        <f t="shared" si="2"/>
        <v>1</v>
      </c>
    </row>
    <row r="29" spans="1:18" ht="12.75">
      <c r="A29" s="18">
        <v>24</v>
      </c>
      <c r="B29" s="19" t="s">
        <v>132</v>
      </c>
      <c r="C29" s="19" t="s">
        <v>79</v>
      </c>
      <c r="D29" s="19"/>
      <c r="E29" s="16"/>
      <c r="F29" s="16"/>
      <c r="G29" s="16"/>
      <c r="H29" s="16"/>
      <c r="I29" s="16"/>
      <c r="J29" s="16"/>
      <c r="K29" s="16"/>
      <c r="L29" s="16"/>
      <c r="M29" s="16"/>
      <c r="N29" s="16">
        <f>Koule!G13</f>
        <v>500</v>
      </c>
      <c r="O29" s="16"/>
      <c r="P29" s="16"/>
      <c r="Q29" s="22">
        <f t="shared" si="1"/>
        <v>500</v>
      </c>
      <c r="R29" s="16">
        <f t="shared" si="2"/>
        <v>1</v>
      </c>
    </row>
    <row r="30" spans="1:18" ht="12.75">
      <c r="A30" s="18">
        <v>25</v>
      </c>
      <c r="B30" s="19" t="s">
        <v>67</v>
      </c>
      <c r="C30" s="19" t="s">
        <v>42</v>
      </c>
      <c r="D30" s="19" t="s">
        <v>53</v>
      </c>
      <c r="E30" s="16"/>
      <c r="F30" s="16"/>
      <c r="G30" s="16"/>
      <c r="H30" s="21">
        <f>Cross!G19+Cross!F19</f>
        <v>285</v>
      </c>
      <c r="I30" s="16"/>
      <c r="J30" s="16">
        <f>'Cykl. časovka'!G37</f>
        <v>40</v>
      </c>
      <c r="K30" s="16"/>
      <c r="L30" s="16"/>
      <c r="M30" s="16"/>
      <c r="N30" s="16">
        <f>Koule!G19</f>
        <v>85</v>
      </c>
      <c r="O30" s="16"/>
      <c r="P30" s="16"/>
      <c r="Q30" s="22">
        <f t="shared" si="1"/>
        <v>410</v>
      </c>
      <c r="R30" s="16">
        <f t="shared" si="2"/>
        <v>3</v>
      </c>
    </row>
    <row r="31" spans="1:18" ht="12.75">
      <c r="A31" s="18">
        <v>26</v>
      </c>
      <c r="B31" s="19" t="s">
        <v>93</v>
      </c>
      <c r="C31" s="19" t="s">
        <v>46</v>
      </c>
      <c r="D31" s="19"/>
      <c r="E31" s="16"/>
      <c r="F31" s="16"/>
      <c r="G31" s="16"/>
      <c r="H31" s="16"/>
      <c r="I31" s="16"/>
      <c r="J31" s="16">
        <f>'Cykl. časovka'!G16</f>
        <v>100</v>
      </c>
      <c r="K31" s="16"/>
      <c r="L31" s="16"/>
      <c r="M31" s="21">
        <f>Cyklistika!G17+Cyklistika!F17</f>
        <v>295</v>
      </c>
      <c r="N31" s="16"/>
      <c r="O31" s="16"/>
      <c r="P31" s="16"/>
      <c r="Q31" s="22">
        <f t="shared" si="1"/>
        <v>395</v>
      </c>
      <c r="R31" s="16">
        <f t="shared" si="2"/>
        <v>2</v>
      </c>
    </row>
    <row r="32" spans="1:18" ht="12.75">
      <c r="A32" s="18">
        <v>27</v>
      </c>
      <c r="B32" s="19" t="s">
        <v>66</v>
      </c>
      <c r="C32" s="19" t="s">
        <v>46</v>
      </c>
      <c r="D32" s="19" t="s">
        <v>53</v>
      </c>
      <c r="E32" s="16"/>
      <c r="F32" s="16"/>
      <c r="G32" s="16"/>
      <c r="H32" s="21">
        <f>Cross!G20+Cross!F20</f>
        <v>280</v>
      </c>
      <c r="I32" s="16"/>
      <c r="J32" s="16">
        <f>'Cykl. časovka'!G30</f>
        <v>54</v>
      </c>
      <c r="K32" s="16"/>
      <c r="L32" s="16"/>
      <c r="M32" s="16"/>
      <c r="N32" s="16">
        <f>Koule!G32</f>
        <v>50</v>
      </c>
      <c r="O32" s="16"/>
      <c r="P32" s="16"/>
      <c r="Q32" s="22">
        <f t="shared" si="1"/>
        <v>384</v>
      </c>
      <c r="R32" s="16">
        <f t="shared" si="2"/>
        <v>3</v>
      </c>
    </row>
    <row r="33" spans="1:18" ht="12.75">
      <c r="A33" s="18">
        <v>28</v>
      </c>
      <c r="B33" s="19" t="s">
        <v>77</v>
      </c>
      <c r="C33" s="19" t="s">
        <v>30</v>
      </c>
      <c r="D33" s="19"/>
      <c r="E33" s="16"/>
      <c r="F33" s="16"/>
      <c r="G33" s="16"/>
      <c r="H33" s="16"/>
      <c r="I33" s="16">
        <f>Rychlobruslení!G18</f>
        <v>90</v>
      </c>
      <c r="J33" s="16"/>
      <c r="K33" s="16"/>
      <c r="L33" s="16"/>
      <c r="M33" s="21">
        <f>Cyklistika!G24+Cyklistika!F24</f>
        <v>266</v>
      </c>
      <c r="N33" s="16"/>
      <c r="O33" s="16"/>
      <c r="P33" s="16"/>
      <c r="Q33" s="22">
        <f t="shared" si="1"/>
        <v>356</v>
      </c>
      <c r="R33" s="16">
        <f t="shared" si="2"/>
        <v>2</v>
      </c>
    </row>
    <row r="34" spans="1:18" ht="12.75">
      <c r="A34" s="18">
        <v>29</v>
      </c>
      <c r="B34" s="19" t="s">
        <v>49</v>
      </c>
      <c r="C34" s="19" t="s">
        <v>50</v>
      </c>
      <c r="D34" s="19" t="s">
        <v>53</v>
      </c>
      <c r="E34" s="16"/>
      <c r="F34" s="16"/>
      <c r="G34" s="16">
        <f>Kuželky!G23</f>
        <v>68</v>
      </c>
      <c r="H34" s="21">
        <f>Cross!G21+Cross!F21</f>
        <v>275</v>
      </c>
      <c r="I34" s="16"/>
      <c r="J34" s="16"/>
      <c r="K34" s="16"/>
      <c r="L34" s="16"/>
      <c r="M34" s="16"/>
      <c r="N34" s="16"/>
      <c r="O34" s="16"/>
      <c r="P34" s="16"/>
      <c r="Q34" s="22">
        <f t="shared" si="1"/>
        <v>343</v>
      </c>
      <c r="R34" s="16">
        <f t="shared" si="2"/>
        <v>2</v>
      </c>
    </row>
    <row r="35" spans="1:18" ht="12.75">
      <c r="A35" s="18">
        <v>30</v>
      </c>
      <c r="B35" s="19" t="s">
        <v>128</v>
      </c>
      <c r="C35" s="19" t="s">
        <v>61</v>
      </c>
      <c r="D35" s="19"/>
      <c r="E35" s="16"/>
      <c r="F35" s="16"/>
      <c r="G35" s="16"/>
      <c r="H35" s="16"/>
      <c r="I35" s="16"/>
      <c r="J35" s="16"/>
      <c r="K35" s="16"/>
      <c r="L35" s="16"/>
      <c r="M35" s="21">
        <f>Cyklistika!G15+Cyklistika!F15</f>
        <v>325</v>
      </c>
      <c r="N35" s="16"/>
      <c r="O35" s="16"/>
      <c r="P35" s="16"/>
      <c r="Q35" s="22">
        <f t="shared" si="1"/>
        <v>325</v>
      </c>
      <c r="R35" s="16">
        <f t="shared" si="2"/>
        <v>1</v>
      </c>
    </row>
    <row r="36" spans="1:18" ht="12.75">
      <c r="A36" s="18">
        <v>31</v>
      </c>
      <c r="B36" s="19" t="s">
        <v>132</v>
      </c>
      <c r="C36" s="19" t="s">
        <v>46</v>
      </c>
      <c r="D36" s="19"/>
      <c r="E36" s="16"/>
      <c r="F36" s="16"/>
      <c r="G36" s="16"/>
      <c r="H36" s="16"/>
      <c r="I36" s="16"/>
      <c r="J36" s="16"/>
      <c r="K36" s="16"/>
      <c r="L36" s="16"/>
      <c r="M36" s="21">
        <f>Cyklistika!G16+Cyklistika!F16</f>
        <v>300</v>
      </c>
      <c r="N36" s="16"/>
      <c r="O36" s="16"/>
      <c r="P36" s="16"/>
      <c r="Q36" s="22">
        <f t="shared" si="1"/>
        <v>300</v>
      </c>
      <c r="R36" s="16">
        <f t="shared" si="2"/>
        <v>1</v>
      </c>
    </row>
    <row r="37" spans="1:18" ht="12.75">
      <c r="A37" s="18">
        <v>32</v>
      </c>
      <c r="B37" s="19" t="s">
        <v>62</v>
      </c>
      <c r="C37" s="19" t="s">
        <v>63</v>
      </c>
      <c r="D37" s="19"/>
      <c r="E37" s="16"/>
      <c r="F37" s="16"/>
      <c r="G37" s="16"/>
      <c r="H37" s="21">
        <f>Cross!G17+Cross!F17</f>
        <v>295</v>
      </c>
      <c r="I37" s="16"/>
      <c r="J37" s="16"/>
      <c r="K37" s="16"/>
      <c r="L37" s="16"/>
      <c r="M37" s="16"/>
      <c r="N37" s="16"/>
      <c r="O37" s="16"/>
      <c r="P37" s="16"/>
      <c r="Q37" s="22">
        <f t="shared" si="1"/>
        <v>295</v>
      </c>
      <c r="R37" s="16">
        <f t="shared" si="2"/>
        <v>1</v>
      </c>
    </row>
    <row r="38" spans="1:18" ht="12.75">
      <c r="A38" s="18">
        <v>33</v>
      </c>
      <c r="B38" s="19" t="s">
        <v>133</v>
      </c>
      <c r="C38" s="19" t="s">
        <v>106</v>
      </c>
      <c r="D38" s="19"/>
      <c r="E38" s="16"/>
      <c r="F38" s="16"/>
      <c r="G38" s="16"/>
      <c r="H38" s="16"/>
      <c r="I38" s="16"/>
      <c r="J38" s="16"/>
      <c r="K38" s="16"/>
      <c r="L38" s="16"/>
      <c r="M38" s="21">
        <f>Cyklistika!G18+Cyklistika!F18</f>
        <v>290</v>
      </c>
      <c r="N38" s="16"/>
      <c r="O38" s="16"/>
      <c r="P38" s="16"/>
      <c r="Q38" s="22">
        <f aca="true" t="shared" si="3" ref="Q38:Q69">SUM(E38:P38)</f>
        <v>290</v>
      </c>
      <c r="R38" s="16">
        <f aca="true" t="shared" si="4" ref="R38:R69">COUNTA(E38:P38)</f>
        <v>1</v>
      </c>
    </row>
    <row r="39" spans="1:18" ht="12.75">
      <c r="A39" s="18">
        <v>34</v>
      </c>
      <c r="B39" s="19" t="s">
        <v>134</v>
      </c>
      <c r="C39" s="19" t="s">
        <v>106</v>
      </c>
      <c r="D39" s="19"/>
      <c r="E39" s="16"/>
      <c r="F39" s="16"/>
      <c r="G39" s="16"/>
      <c r="H39" s="16"/>
      <c r="I39" s="16"/>
      <c r="J39" s="16"/>
      <c r="K39" s="16"/>
      <c r="L39" s="16"/>
      <c r="M39" s="21">
        <f>Cyklistika!G19+Cyklistika!F19</f>
        <v>285</v>
      </c>
      <c r="N39" s="16"/>
      <c r="O39" s="16"/>
      <c r="P39" s="16"/>
      <c r="Q39" s="22">
        <f t="shared" si="3"/>
        <v>285</v>
      </c>
      <c r="R39" s="16">
        <f t="shared" si="4"/>
        <v>1</v>
      </c>
    </row>
    <row r="40" spans="1:18" ht="12.75">
      <c r="A40" s="18">
        <v>35</v>
      </c>
      <c r="B40" s="19" t="s">
        <v>135</v>
      </c>
      <c r="C40" s="19" t="s">
        <v>30</v>
      </c>
      <c r="D40" s="19"/>
      <c r="E40" s="16"/>
      <c r="F40" s="16"/>
      <c r="G40" s="16"/>
      <c r="H40" s="16"/>
      <c r="I40" s="16"/>
      <c r="J40" s="16"/>
      <c r="K40" s="16"/>
      <c r="L40" s="16"/>
      <c r="M40" s="21">
        <f>Cyklistika!G20+Cyklistika!F20</f>
        <v>280</v>
      </c>
      <c r="N40" s="16"/>
      <c r="O40" s="16"/>
      <c r="P40" s="16"/>
      <c r="Q40" s="22">
        <f t="shared" si="3"/>
        <v>280</v>
      </c>
      <c r="R40" s="16">
        <f t="shared" si="4"/>
        <v>1</v>
      </c>
    </row>
    <row r="41" spans="1:18" ht="12.75">
      <c r="A41" s="18">
        <v>36</v>
      </c>
      <c r="B41" s="19" t="s">
        <v>136</v>
      </c>
      <c r="C41" s="19" t="s">
        <v>137</v>
      </c>
      <c r="D41" s="19"/>
      <c r="E41" s="16"/>
      <c r="F41" s="16"/>
      <c r="G41" s="16"/>
      <c r="H41" s="16"/>
      <c r="I41" s="16"/>
      <c r="J41" s="16"/>
      <c r="K41" s="16"/>
      <c r="L41" s="16"/>
      <c r="M41" s="21">
        <f>Cyklistika!G21+Cyklistika!F21</f>
        <v>275</v>
      </c>
      <c r="N41" s="16"/>
      <c r="O41" s="16"/>
      <c r="P41" s="16"/>
      <c r="Q41" s="22">
        <f t="shared" si="3"/>
        <v>275</v>
      </c>
      <c r="R41" s="16">
        <f t="shared" si="4"/>
        <v>1</v>
      </c>
    </row>
    <row r="42" spans="1:18" ht="12.75">
      <c r="A42" s="18">
        <v>37</v>
      </c>
      <c r="B42" s="19" t="s">
        <v>138</v>
      </c>
      <c r="C42" s="19" t="s">
        <v>139</v>
      </c>
      <c r="D42" s="19"/>
      <c r="E42" s="16"/>
      <c r="F42" s="16"/>
      <c r="G42" s="16"/>
      <c r="H42" s="16"/>
      <c r="I42" s="16"/>
      <c r="J42" s="16"/>
      <c r="K42" s="16"/>
      <c r="L42" s="16"/>
      <c r="M42" s="21">
        <f>Cyklistika!G25+Cyklistika!F25</f>
        <v>264</v>
      </c>
      <c r="N42" s="16"/>
      <c r="O42" s="16"/>
      <c r="P42" s="16"/>
      <c r="Q42" s="22">
        <f t="shared" si="3"/>
        <v>264</v>
      </c>
      <c r="R42" s="16">
        <f t="shared" si="4"/>
        <v>1</v>
      </c>
    </row>
    <row r="43" spans="1:18" ht="12.75">
      <c r="A43" s="18">
        <v>38</v>
      </c>
      <c r="B43" s="19" t="s">
        <v>41</v>
      </c>
      <c r="C43" s="19" t="s">
        <v>42</v>
      </c>
      <c r="D43" s="19"/>
      <c r="E43" s="16"/>
      <c r="F43" s="16"/>
      <c r="G43" s="16">
        <f>Kuželky!G14</f>
        <v>250</v>
      </c>
      <c r="H43" s="16"/>
      <c r="I43" s="16"/>
      <c r="J43" s="16"/>
      <c r="K43" s="16"/>
      <c r="L43" s="16"/>
      <c r="M43" s="16"/>
      <c r="N43" s="16"/>
      <c r="O43" s="16"/>
      <c r="P43" s="16"/>
      <c r="Q43" s="22">
        <f t="shared" si="3"/>
        <v>250</v>
      </c>
      <c r="R43" s="16">
        <f t="shared" si="4"/>
        <v>1</v>
      </c>
    </row>
    <row r="44" spans="1:18" ht="12.75">
      <c r="A44" s="18">
        <v>39</v>
      </c>
      <c r="B44" s="19" t="s">
        <v>74</v>
      </c>
      <c r="C44" s="19" t="s">
        <v>32</v>
      </c>
      <c r="D44" s="19"/>
      <c r="E44" s="16"/>
      <c r="F44" s="16"/>
      <c r="G44" s="16"/>
      <c r="H44" s="16"/>
      <c r="I44" s="16">
        <f>Rychlobruslení!G14</f>
        <v>250</v>
      </c>
      <c r="J44" s="16"/>
      <c r="K44" s="16"/>
      <c r="L44" s="16"/>
      <c r="M44" s="16"/>
      <c r="N44" s="16"/>
      <c r="O44" s="16"/>
      <c r="P44" s="16"/>
      <c r="Q44" s="22">
        <f t="shared" si="3"/>
        <v>250</v>
      </c>
      <c r="R44" s="16">
        <f t="shared" si="4"/>
        <v>1</v>
      </c>
    </row>
    <row r="45" spans="1:18" ht="12.75">
      <c r="A45" s="18">
        <v>40</v>
      </c>
      <c r="B45" s="19" t="s">
        <v>90</v>
      </c>
      <c r="C45" s="19" t="s">
        <v>91</v>
      </c>
      <c r="D45" s="19"/>
      <c r="E45" s="16"/>
      <c r="F45" s="16"/>
      <c r="G45" s="16"/>
      <c r="H45" s="16"/>
      <c r="I45" s="16"/>
      <c r="J45" s="16">
        <f>'Cykl. časovka'!G14</f>
        <v>250</v>
      </c>
      <c r="K45" s="16"/>
      <c r="L45" s="16"/>
      <c r="M45" s="16"/>
      <c r="N45" s="16"/>
      <c r="O45" s="16"/>
      <c r="P45" s="16"/>
      <c r="Q45" s="22">
        <f t="shared" si="3"/>
        <v>250</v>
      </c>
      <c r="R45" s="16">
        <f t="shared" si="4"/>
        <v>1</v>
      </c>
    </row>
    <row r="46" spans="1:18" ht="12.75">
      <c r="A46" s="18">
        <v>41</v>
      </c>
      <c r="B46" s="19" t="s">
        <v>47</v>
      </c>
      <c r="C46" s="19" t="s">
        <v>30</v>
      </c>
      <c r="D46" s="19"/>
      <c r="E46" s="16"/>
      <c r="F46" s="16"/>
      <c r="G46" s="16">
        <f>Kuželky!G17</f>
        <v>95</v>
      </c>
      <c r="H46" s="16"/>
      <c r="I46" s="16"/>
      <c r="J46" s="16">
        <f>'Cykl. časovka'!G42</f>
        <v>34</v>
      </c>
      <c r="K46" s="16"/>
      <c r="L46" s="16"/>
      <c r="M46" s="16"/>
      <c r="N46" s="16">
        <f>Koule!G17</f>
        <v>95</v>
      </c>
      <c r="O46" s="16"/>
      <c r="P46" s="16"/>
      <c r="Q46" s="22">
        <f t="shared" si="3"/>
        <v>224</v>
      </c>
      <c r="R46" s="16">
        <f t="shared" si="4"/>
        <v>3</v>
      </c>
    </row>
    <row r="47" spans="1:18" ht="12.75">
      <c r="A47" s="18">
        <v>42</v>
      </c>
      <c r="B47" s="19" t="s">
        <v>98</v>
      </c>
      <c r="C47" s="19" t="s">
        <v>40</v>
      </c>
      <c r="D47" s="19"/>
      <c r="E47" s="16"/>
      <c r="F47" s="16"/>
      <c r="G47" s="16"/>
      <c r="H47" s="16"/>
      <c r="I47" s="16"/>
      <c r="J47" s="16">
        <f>'Cykl. časovka'!G22</f>
        <v>70</v>
      </c>
      <c r="K47" s="16"/>
      <c r="L47" s="16"/>
      <c r="M47" s="16"/>
      <c r="N47" s="16">
        <f>Koule!G16</f>
        <v>100</v>
      </c>
      <c r="O47" s="16"/>
      <c r="P47" s="16"/>
      <c r="Q47" s="22">
        <f t="shared" si="3"/>
        <v>170</v>
      </c>
      <c r="R47" s="16">
        <f t="shared" si="4"/>
        <v>2</v>
      </c>
    </row>
    <row r="48" spans="1:18" ht="12.75">
      <c r="A48" s="18">
        <v>43</v>
      </c>
      <c r="B48" s="19" t="s">
        <v>29</v>
      </c>
      <c r="C48" s="19" t="s">
        <v>86</v>
      </c>
      <c r="D48" s="19"/>
      <c r="E48" s="16"/>
      <c r="F48" s="16"/>
      <c r="G48" s="16"/>
      <c r="H48" s="16"/>
      <c r="I48" s="16">
        <f>Rychlobruslení!G29</f>
        <v>56</v>
      </c>
      <c r="J48" s="16">
        <f>'Cykl. časovka'!G46</f>
        <v>30</v>
      </c>
      <c r="K48" s="16"/>
      <c r="L48" s="16"/>
      <c r="M48" s="16"/>
      <c r="N48" s="16">
        <f>Koule!G33</f>
        <v>48</v>
      </c>
      <c r="O48" s="16"/>
      <c r="P48" s="16"/>
      <c r="Q48" s="22">
        <f t="shared" si="3"/>
        <v>134</v>
      </c>
      <c r="R48" s="16">
        <f t="shared" si="4"/>
        <v>3</v>
      </c>
    </row>
    <row r="49" spans="1:18" ht="12.75">
      <c r="A49" s="18">
        <v>44</v>
      </c>
      <c r="B49" s="19" t="s">
        <v>27</v>
      </c>
      <c r="C49" s="19" t="s">
        <v>28</v>
      </c>
      <c r="D49" s="19"/>
      <c r="E49" s="16">
        <f>'Stolní tenis'!G15</f>
        <v>125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2">
        <f t="shared" si="3"/>
        <v>125</v>
      </c>
      <c r="R49" s="16">
        <f t="shared" si="4"/>
        <v>1</v>
      </c>
    </row>
    <row r="50" spans="1:18" ht="12.75">
      <c r="A50" s="18">
        <v>45</v>
      </c>
      <c r="B50" s="19" t="s">
        <v>43</v>
      </c>
      <c r="C50" s="19" t="s">
        <v>44</v>
      </c>
      <c r="D50" s="19"/>
      <c r="E50" s="16"/>
      <c r="F50" s="16"/>
      <c r="G50" s="16">
        <f>Kuželky!G15</f>
        <v>125</v>
      </c>
      <c r="H50" s="16"/>
      <c r="I50" s="16"/>
      <c r="J50" s="16"/>
      <c r="K50" s="16"/>
      <c r="L50" s="16"/>
      <c r="M50" s="16"/>
      <c r="N50" s="16"/>
      <c r="O50" s="16"/>
      <c r="P50" s="16"/>
      <c r="Q50" s="22">
        <f t="shared" si="3"/>
        <v>125</v>
      </c>
      <c r="R50" s="16">
        <f t="shared" si="4"/>
        <v>1</v>
      </c>
    </row>
    <row r="51" spans="1:18" ht="12.75">
      <c r="A51" s="18">
        <v>46</v>
      </c>
      <c r="B51" s="19" t="s">
        <v>142</v>
      </c>
      <c r="C51" s="19" t="s">
        <v>143</v>
      </c>
      <c r="D51" s="19"/>
      <c r="E51" s="16"/>
      <c r="F51" s="16"/>
      <c r="G51" s="16"/>
      <c r="H51" s="16"/>
      <c r="I51" s="16"/>
      <c r="J51" s="16"/>
      <c r="K51" s="16"/>
      <c r="L51" s="16"/>
      <c r="M51" s="16"/>
      <c r="N51" s="16">
        <f>Koule!G15</f>
        <v>125</v>
      </c>
      <c r="O51" s="16"/>
      <c r="P51" s="16"/>
      <c r="Q51" s="22">
        <f t="shared" si="3"/>
        <v>125</v>
      </c>
      <c r="R51" s="16">
        <f t="shared" si="4"/>
        <v>1</v>
      </c>
    </row>
    <row r="52" spans="1:18" ht="12.75">
      <c r="A52" s="18">
        <v>47</v>
      </c>
      <c r="B52" s="19" t="s">
        <v>75</v>
      </c>
      <c r="C52" s="19" t="s">
        <v>76</v>
      </c>
      <c r="D52" s="19"/>
      <c r="E52" s="16"/>
      <c r="F52" s="16"/>
      <c r="G52" s="16"/>
      <c r="H52" s="16"/>
      <c r="I52" s="16">
        <f>Rychlobruslení!G16</f>
        <v>100</v>
      </c>
      <c r="J52" s="16"/>
      <c r="K52" s="16"/>
      <c r="L52" s="16"/>
      <c r="M52" s="16"/>
      <c r="N52" s="16"/>
      <c r="O52" s="16"/>
      <c r="P52" s="16"/>
      <c r="Q52" s="22">
        <f t="shared" si="3"/>
        <v>100</v>
      </c>
      <c r="R52" s="16">
        <f t="shared" si="4"/>
        <v>1</v>
      </c>
    </row>
    <row r="53" spans="1:18" ht="12.75">
      <c r="A53" s="18">
        <v>48</v>
      </c>
      <c r="B53" s="19" t="s">
        <v>94</v>
      </c>
      <c r="C53" s="19" t="s">
        <v>61</v>
      </c>
      <c r="D53" s="19"/>
      <c r="E53" s="16"/>
      <c r="F53" s="16"/>
      <c r="G53" s="16"/>
      <c r="H53" s="16"/>
      <c r="I53" s="16"/>
      <c r="J53" s="16">
        <f>'Cykl. časovka'!G17</f>
        <v>95</v>
      </c>
      <c r="K53" s="16"/>
      <c r="L53" s="16"/>
      <c r="M53" s="16"/>
      <c r="N53" s="16"/>
      <c r="O53" s="16"/>
      <c r="P53" s="16"/>
      <c r="Q53" s="22">
        <f t="shared" si="3"/>
        <v>95</v>
      </c>
      <c r="R53" s="16">
        <f t="shared" si="4"/>
        <v>1</v>
      </c>
    </row>
    <row r="54" spans="1:18" ht="12.75">
      <c r="A54" s="18">
        <v>49</v>
      </c>
      <c r="B54" s="19" t="s">
        <v>48</v>
      </c>
      <c r="C54" s="19" t="s">
        <v>36</v>
      </c>
      <c r="D54" s="19"/>
      <c r="E54" s="16"/>
      <c r="F54" s="16"/>
      <c r="G54" s="16">
        <f>Kuželky!G18</f>
        <v>90</v>
      </c>
      <c r="H54" s="16"/>
      <c r="I54" s="16"/>
      <c r="J54" s="16"/>
      <c r="K54" s="16"/>
      <c r="L54" s="16"/>
      <c r="M54" s="16"/>
      <c r="N54" s="16"/>
      <c r="O54" s="16"/>
      <c r="P54" s="16"/>
      <c r="Q54" s="22">
        <f t="shared" si="3"/>
        <v>90</v>
      </c>
      <c r="R54" s="16">
        <f t="shared" si="4"/>
        <v>1</v>
      </c>
    </row>
    <row r="55" spans="1:18" ht="12.75">
      <c r="A55" s="18">
        <v>50</v>
      </c>
      <c r="B55" s="19" t="s">
        <v>95</v>
      </c>
      <c r="C55" s="19" t="s">
        <v>38</v>
      </c>
      <c r="D55" s="19"/>
      <c r="E55" s="16"/>
      <c r="F55" s="16"/>
      <c r="G55" s="16"/>
      <c r="H55" s="16"/>
      <c r="I55" s="16"/>
      <c r="J55" s="16">
        <f>'Cykl. časovka'!G18</f>
        <v>90</v>
      </c>
      <c r="K55" s="16"/>
      <c r="L55" s="16"/>
      <c r="M55" s="16"/>
      <c r="N55" s="16"/>
      <c r="O55" s="16"/>
      <c r="P55" s="16"/>
      <c r="Q55" s="22">
        <f t="shared" si="3"/>
        <v>90</v>
      </c>
      <c r="R55" s="16">
        <f t="shared" si="4"/>
        <v>1</v>
      </c>
    </row>
    <row r="56" spans="1:18" ht="12.75">
      <c r="A56" s="18">
        <v>51</v>
      </c>
      <c r="B56" s="19" t="s">
        <v>74</v>
      </c>
      <c r="C56" s="19" t="s">
        <v>38</v>
      </c>
      <c r="D56" s="19"/>
      <c r="E56" s="16"/>
      <c r="F56" s="16"/>
      <c r="G56" s="16"/>
      <c r="H56" s="16"/>
      <c r="I56" s="16">
        <f>Rychlobruslení!G19</f>
        <v>85</v>
      </c>
      <c r="J56" s="16"/>
      <c r="K56" s="16"/>
      <c r="L56" s="16"/>
      <c r="M56" s="16"/>
      <c r="N56" s="16"/>
      <c r="O56" s="16"/>
      <c r="P56" s="16"/>
      <c r="Q56" s="22">
        <f t="shared" si="3"/>
        <v>85</v>
      </c>
      <c r="R56" s="16">
        <f t="shared" si="4"/>
        <v>1</v>
      </c>
    </row>
    <row r="57" spans="1:18" ht="12.75">
      <c r="A57" s="18">
        <v>52</v>
      </c>
      <c r="B57" s="19" t="s">
        <v>96</v>
      </c>
      <c r="C57" s="19" t="s">
        <v>46</v>
      </c>
      <c r="D57" s="19"/>
      <c r="E57" s="16"/>
      <c r="F57" s="16"/>
      <c r="G57" s="16"/>
      <c r="H57" s="16"/>
      <c r="I57" s="16"/>
      <c r="J57" s="16">
        <f>'Cykl. časovka'!G19</f>
        <v>85</v>
      </c>
      <c r="K57" s="16"/>
      <c r="L57" s="16"/>
      <c r="M57" s="16"/>
      <c r="N57" s="16"/>
      <c r="O57" s="16"/>
      <c r="P57" s="16"/>
      <c r="Q57" s="22">
        <f t="shared" si="3"/>
        <v>85</v>
      </c>
      <c r="R57" s="16">
        <f t="shared" si="4"/>
        <v>1</v>
      </c>
    </row>
    <row r="58" spans="1:18" ht="12.75">
      <c r="A58" s="18">
        <v>53</v>
      </c>
      <c r="B58" s="19" t="s">
        <v>94</v>
      </c>
      <c r="C58" s="19" t="s">
        <v>46</v>
      </c>
      <c r="D58" s="19"/>
      <c r="E58" s="16"/>
      <c r="F58" s="16"/>
      <c r="G58" s="16"/>
      <c r="H58" s="16"/>
      <c r="I58" s="16"/>
      <c r="J58" s="16">
        <f>'Cykl. časovka'!G20</f>
        <v>80</v>
      </c>
      <c r="K58" s="16"/>
      <c r="L58" s="16"/>
      <c r="M58" s="16"/>
      <c r="N58" s="16"/>
      <c r="O58" s="16"/>
      <c r="P58" s="16"/>
      <c r="Q58" s="22">
        <f t="shared" si="3"/>
        <v>80</v>
      </c>
      <c r="R58" s="16">
        <f t="shared" si="4"/>
        <v>1</v>
      </c>
    </row>
    <row r="59" spans="1:18" ht="12.75">
      <c r="A59" s="18">
        <v>54</v>
      </c>
      <c r="B59" s="19" t="s">
        <v>156</v>
      </c>
      <c r="C59" s="19" t="s">
        <v>79</v>
      </c>
      <c r="D59" s="19"/>
      <c r="E59" s="16"/>
      <c r="F59" s="16"/>
      <c r="G59" s="16"/>
      <c r="H59" s="16"/>
      <c r="I59" s="16">
        <f>Rychlobruslení!G21</f>
        <v>75</v>
      </c>
      <c r="J59" s="16"/>
      <c r="K59" s="16"/>
      <c r="L59" s="16"/>
      <c r="M59" s="16"/>
      <c r="N59" s="16"/>
      <c r="O59" s="16"/>
      <c r="P59" s="16"/>
      <c r="Q59" s="22">
        <f t="shared" si="3"/>
        <v>75</v>
      </c>
      <c r="R59" s="16">
        <f t="shared" si="4"/>
        <v>1</v>
      </c>
    </row>
    <row r="60" spans="1:18" ht="12.75">
      <c r="A60" s="18">
        <v>55</v>
      </c>
      <c r="B60" s="19" t="s">
        <v>144</v>
      </c>
      <c r="C60" s="19" t="s">
        <v>145</v>
      </c>
      <c r="D60" s="19"/>
      <c r="E60" s="16"/>
      <c r="F60" s="16"/>
      <c r="G60" s="16"/>
      <c r="H60" s="16"/>
      <c r="I60" s="16"/>
      <c r="J60" s="16"/>
      <c r="K60" s="16"/>
      <c r="L60" s="16"/>
      <c r="M60" s="16"/>
      <c r="N60" s="16">
        <f>Koule!G21</f>
        <v>75</v>
      </c>
      <c r="O60" s="16"/>
      <c r="P60" s="16"/>
      <c r="Q60" s="22">
        <f t="shared" si="3"/>
        <v>75</v>
      </c>
      <c r="R60" s="16">
        <f t="shared" si="4"/>
        <v>1</v>
      </c>
    </row>
    <row r="61" spans="1:18" ht="12.75">
      <c r="A61" s="18">
        <v>56</v>
      </c>
      <c r="B61" s="19" t="s">
        <v>142</v>
      </c>
      <c r="C61" s="19" t="s">
        <v>146</v>
      </c>
      <c r="D61" s="19" t="s">
        <v>157</v>
      </c>
      <c r="E61" s="16"/>
      <c r="F61" s="16"/>
      <c r="G61" s="16"/>
      <c r="H61" s="16"/>
      <c r="I61" s="16"/>
      <c r="J61" s="16"/>
      <c r="K61" s="16"/>
      <c r="L61" s="16"/>
      <c r="M61" s="16"/>
      <c r="N61" s="16">
        <f>Koule!G22</f>
        <v>70</v>
      </c>
      <c r="O61" s="16"/>
      <c r="P61" s="16"/>
      <c r="Q61" s="22">
        <f t="shared" si="3"/>
        <v>70</v>
      </c>
      <c r="R61" s="16">
        <f t="shared" si="4"/>
        <v>1</v>
      </c>
    </row>
    <row r="62" spans="1:18" ht="12.75">
      <c r="A62" s="18">
        <v>57</v>
      </c>
      <c r="B62" s="19" t="s">
        <v>158</v>
      </c>
      <c r="C62" s="19" t="s">
        <v>100</v>
      </c>
      <c r="D62" s="19"/>
      <c r="E62" s="16"/>
      <c r="F62" s="16"/>
      <c r="G62" s="16"/>
      <c r="H62" s="16"/>
      <c r="I62" s="16"/>
      <c r="J62" s="16">
        <f>'Cykl. časovka'!G25</f>
        <v>64</v>
      </c>
      <c r="K62" s="16"/>
      <c r="L62" s="16"/>
      <c r="M62" s="16"/>
      <c r="N62" s="16"/>
      <c r="O62" s="16"/>
      <c r="P62" s="16"/>
      <c r="Q62" s="22">
        <f t="shared" si="3"/>
        <v>64</v>
      </c>
      <c r="R62" s="16">
        <f t="shared" si="4"/>
        <v>1</v>
      </c>
    </row>
    <row r="63" spans="1:18" ht="12.75">
      <c r="A63" s="18">
        <v>58</v>
      </c>
      <c r="B63" s="19" t="s">
        <v>159</v>
      </c>
      <c r="C63" s="19" t="s">
        <v>81</v>
      </c>
      <c r="D63" s="19"/>
      <c r="E63" s="16"/>
      <c r="F63" s="16"/>
      <c r="G63" s="16"/>
      <c r="H63" s="16"/>
      <c r="I63" s="16">
        <f>Rychlobruslení!G26</f>
        <v>62</v>
      </c>
      <c r="J63" s="16"/>
      <c r="K63" s="16"/>
      <c r="L63" s="16"/>
      <c r="M63" s="16"/>
      <c r="N63" s="16"/>
      <c r="O63" s="16"/>
      <c r="P63" s="16"/>
      <c r="Q63" s="22">
        <f t="shared" si="3"/>
        <v>62</v>
      </c>
      <c r="R63" s="16">
        <f t="shared" si="4"/>
        <v>1</v>
      </c>
    </row>
    <row r="64" spans="1:18" ht="12.75">
      <c r="A64" s="18">
        <v>59</v>
      </c>
      <c r="B64" s="19" t="s">
        <v>101</v>
      </c>
      <c r="C64" s="19" t="s">
        <v>19</v>
      </c>
      <c r="D64" s="19"/>
      <c r="E64" s="16"/>
      <c r="F64" s="16"/>
      <c r="G64" s="16"/>
      <c r="H64" s="16"/>
      <c r="I64" s="16"/>
      <c r="J64" s="16">
        <f>'Cykl. časovka'!G26</f>
        <v>62</v>
      </c>
      <c r="K64" s="16"/>
      <c r="L64" s="16"/>
      <c r="M64" s="16"/>
      <c r="N64" s="16"/>
      <c r="O64" s="16"/>
      <c r="P64" s="16"/>
      <c r="Q64" s="22">
        <f t="shared" si="3"/>
        <v>62</v>
      </c>
      <c r="R64" s="16">
        <f t="shared" si="4"/>
        <v>1</v>
      </c>
    </row>
    <row r="65" spans="1:18" ht="12.75">
      <c r="A65" s="18">
        <v>60</v>
      </c>
      <c r="B65" s="19" t="s">
        <v>82</v>
      </c>
      <c r="C65" s="19" t="s">
        <v>83</v>
      </c>
      <c r="D65" s="19"/>
      <c r="E65" s="16"/>
      <c r="F65" s="16"/>
      <c r="G65" s="16"/>
      <c r="H65" s="16"/>
      <c r="I65" s="16">
        <f>Rychlobruslení!G27</f>
        <v>60</v>
      </c>
      <c r="J65" s="16"/>
      <c r="K65" s="16"/>
      <c r="L65" s="16"/>
      <c r="M65" s="16"/>
      <c r="N65" s="16"/>
      <c r="O65" s="16"/>
      <c r="P65" s="16"/>
      <c r="Q65" s="22">
        <f t="shared" si="3"/>
        <v>60</v>
      </c>
      <c r="R65" s="16">
        <f t="shared" si="4"/>
        <v>1</v>
      </c>
    </row>
    <row r="66" spans="1:18" ht="12.75">
      <c r="A66" s="18">
        <v>61</v>
      </c>
      <c r="B66" s="19" t="s">
        <v>102</v>
      </c>
      <c r="C66" s="19" t="s">
        <v>50</v>
      </c>
      <c r="D66" s="19"/>
      <c r="E66" s="16"/>
      <c r="F66" s="16"/>
      <c r="G66" s="16"/>
      <c r="H66" s="16"/>
      <c r="I66" s="16"/>
      <c r="J66" s="16">
        <f>'Cykl. časovka'!G27</f>
        <v>60</v>
      </c>
      <c r="K66" s="16"/>
      <c r="L66" s="16"/>
      <c r="M66" s="16"/>
      <c r="N66" s="16"/>
      <c r="O66" s="16"/>
      <c r="P66" s="16"/>
      <c r="Q66" s="22">
        <f t="shared" si="3"/>
        <v>60</v>
      </c>
      <c r="R66" s="16">
        <f t="shared" si="4"/>
        <v>1</v>
      </c>
    </row>
    <row r="67" spans="1:18" ht="12.75">
      <c r="A67" s="18">
        <v>62</v>
      </c>
      <c r="B67" s="19" t="s">
        <v>147</v>
      </c>
      <c r="C67" s="19" t="s">
        <v>148</v>
      </c>
      <c r="D67" s="19"/>
      <c r="E67" s="16"/>
      <c r="F67" s="16"/>
      <c r="G67" s="16"/>
      <c r="H67" s="16"/>
      <c r="I67" s="16"/>
      <c r="J67" s="16"/>
      <c r="K67" s="16"/>
      <c r="L67" s="16"/>
      <c r="M67" s="16"/>
      <c r="N67" s="16">
        <f>Koule!G27</f>
        <v>60</v>
      </c>
      <c r="O67" s="16"/>
      <c r="P67" s="16"/>
      <c r="Q67" s="22">
        <f t="shared" si="3"/>
        <v>60</v>
      </c>
      <c r="R67" s="16">
        <f t="shared" si="4"/>
        <v>1</v>
      </c>
    </row>
    <row r="68" spans="1:18" ht="12.75">
      <c r="A68" s="18">
        <v>63</v>
      </c>
      <c r="B68" s="19" t="s">
        <v>84</v>
      </c>
      <c r="C68" s="19" t="s">
        <v>85</v>
      </c>
      <c r="D68" s="19"/>
      <c r="E68" s="16"/>
      <c r="F68" s="16"/>
      <c r="G68" s="16"/>
      <c r="H68" s="16"/>
      <c r="I68" s="16">
        <f>Rychlobruslení!G28</f>
        <v>58</v>
      </c>
      <c r="J68" s="16"/>
      <c r="K68" s="16"/>
      <c r="L68" s="16"/>
      <c r="M68" s="16"/>
      <c r="N68" s="16"/>
      <c r="O68" s="16"/>
      <c r="P68" s="16"/>
      <c r="Q68" s="22">
        <f t="shared" si="3"/>
        <v>58</v>
      </c>
      <c r="R68" s="16">
        <f t="shared" si="4"/>
        <v>1</v>
      </c>
    </row>
    <row r="69" spans="1:18" ht="12.75">
      <c r="A69" s="18">
        <v>64</v>
      </c>
      <c r="B69" s="19" t="s">
        <v>103</v>
      </c>
      <c r="C69" s="19" t="s">
        <v>104</v>
      </c>
      <c r="D69" s="19"/>
      <c r="E69" s="16"/>
      <c r="F69" s="16"/>
      <c r="G69" s="16"/>
      <c r="H69" s="16"/>
      <c r="I69" s="16"/>
      <c r="J69" s="16">
        <f>'Cykl. časovka'!G28</f>
        <v>58</v>
      </c>
      <c r="K69" s="16"/>
      <c r="L69" s="16"/>
      <c r="M69" s="16"/>
      <c r="N69" s="16"/>
      <c r="O69" s="16"/>
      <c r="P69" s="16"/>
      <c r="Q69" s="22">
        <f t="shared" si="3"/>
        <v>58</v>
      </c>
      <c r="R69" s="16">
        <f t="shared" si="4"/>
        <v>1</v>
      </c>
    </row>
    <row r="70" spans="1:18" ht="12.75">
      <c r="A70" s="18">
        <v>65</v>
      </c>
      <c r="B70" s="19" t="s">
        <v>149</v>
      </c>
      <c r="C70" s="19" t="s">
        <v>118</v>
      </c>
      <c r="D70" s="19"/>
      <c r="E70" s="16"/>
      <c r="F70" s="16"/>
      <c r="G70" s="16"/>
      <c r="H70" s="16"/>
      <c r="I70" s="16"/>
      <c r="J70" s="16"/>
      <c r="K70" s="16"/>
      <c r="L70" s="16"/>
      <c r="M70" s="16"/>
      <c r="N70" s="16">
        <f>Koule!G28</f>
        <v>58</v>
      </c>
      <c r="O70" s="16"/>
      <c r="P70" s="16"/>
      <c r="Q70" s="22">
        <f aca="true" t="shared" si="5" ref="Q70:Q76">SUM(E70:P70)</f>
        <v>58</v>
      </c>
      <c r="R70" s="16">
        <f aca="true" t="shared" si="6" ref="R70:R76">COUNTA(E70:P70)</f>
        <v>1</v>
      </c>
    </row>
    <row r="71" spans="1:18" ht="12.75">
      <c r="A71" s="18">
        <v>66</v>
      </c>
      <c r="B71" s="19" t="s">
        <v>105</v>
      </c>
      <c r="C71" s="19" t="s">
        <v>106</v>
      </c>
      <c r="D71" s="19"/>
      <c r="E71" s="16"/>
      <c r="F71" s="16"/>
      <c r="G71" s="16"/>
      <c r="H71" s="16"/>
      <c r="I71" s="16"/>
      <c r="J71" s="16">
        <f>'Cykl. časovka'!G29</f>
        <v>56</v>
      </c>
      <c r="K71" s="16"/>
      <c r="L71" s="16"/>
      <c r="M71" s="16"/>
      <c r="N71" s="16"/>
      <c r="O71" s="16"/>
      <c r="P71" s="16"/>
      <c r="Q71" s="22">
        <f t="shared" si="5"/>
        <v>56</v>
      </c>
      <c r="R71" s="16">
        <f t="shared" si="6"/>
        <v>1</v>
      </c>
    </row>
    <row r="72" spans="1:18" ht="12.75">
      <c r="A72" s="18">
        <v>67</v>
      </c>
      <c r="B72" s="19" t="s">
        <v>107</v>
      </c>
      <c r="C72" s="19" t="s">
        <v>108</v>
      </c>
      <c r="D72" s="19"/>
      <c r="E72" s="16"/>
      <c r="F72" s="16"/>
      <c r="G72" s="16"/>
      <c r="H72" s="16"/>
      <c r="I72" s="16"/>
      <c r="J72" s="16">
        <f>'Cykl. časovka'!G31</f>
        <v>52</v>
      </c>
      <c r="K72" s="16"/>
      <c r="L72" s="16"/>
      <c r="M72" s="16"/>
      <c r="N72" s="16"/>
      <c r="O72" s="16"/>
      <c r="P72" s="16"/>
      <c r="Q72" s="22">
        <f t="shared" si="5"/>
        <v>52</v>
      </c>
      <c r="R72" s="16">
        <f t="shared" si="6"/>
        <v>1</v>
      </c>
    </row>
    <row r="73" spans="1:18" ht="12.75">
      <c r="A73" s="18">
        <v>68</v>
      </c>
      <c r="B73" s="19" t="s">
        <v>109</v>
      </c>
      <c r="C73" s="19" t="s">
        <v>110</v>
      </c>
      <c r="D73" s="19"/>
      <c r="E73" s="16"/>
      <c r="F73" s="16"/>
      <c r="G73" s="16"/>
      <c r="H73" s="16"/>
      <c r="I73" s="16"/>
      <c r="J73" s="16">
        <f>'Cykl. časovka'!G33</f>
        <v>48</v>
      </c>
      <c r="K73" s="16"/>
      <c r="L73" s="16"/>
      <c r="M73" s="16"/>
      <c r="N73" s="16"/>
      <c r="O73" s="16"/>
      <c r="P73" s="16"/>
      <c r="Q73" s="22">
        <f t="shared" si="5"/>
        <v>48</v>
      </c>
      <c r="R73" s="16">
        <f t="shared" si="6"/>
        <v>1</v>
      </c>
    </row>
    <row r="74" spans="1:18" ht="12.75">
      <c r="A74" s="18">
        <v>69</v>
      </c>
      <c r="B74" s="19" t="s">
        <v>111</v>
      </c>
      <c r="C74" s="19" t="s">
        <v>112</v>
      </c>
      <c r="D74" s="19" t="s">
        <v>113</v>
      </c>
      <c r="E74" s="16"/>
      <c r="F74" s="16"/>
      <c r="G74" s="16"/>
      <c r="H74" s="16"/>
      <c r="I74" s="16"/>
      <c r="J74" s="16">
        <f>'Cykl. časovka'!G34</f>
        <v>46</v>
      </c>
      <c r="K74" s="16"/>
      <c r="L74" s="16"/>
      <c r="M74" s="16"/>
      <c r="N74" s="16"/>
      <c r="O74" s="16"/>
      <c r="P74" s="16"/>
      <c r="Q74" s="22">
        <f t="shared" si="5"/>
        <v>46</v>
      </c>
      <c r="R74" s="16">
        <f t="shared" si="6"/>
        <v>1</v>
      </c>
    </row>
    <row r="75" spans="1:18" ht="12.75">
      <c r="A75" s="18">
        <v>70</v>
      </c>
      <c r="B75" s="19" t="s">
        <v>114</v>
      </c>
      <c r="C75" s="19" t="s">
        <v>76</v>
      </c>
      <c r="D75" s="19"/>
      <c r="E75" s="16"/>
      <c r="F75" s="16"/>
      <c r="G75" s="16"/>
      <c r="H75" s="16"/>
      <c r="I75" s="16"/>
      <c r="J75" s="16">
        <f>'Cykl. časovka'!G43</f>
        <v>33</v>
      </c>
      <c r="K75" s="16"/>
      <c r="L75" s="16"/>
      <c r="M75" s="16"/>
      <c r="N75" s="16"/>
      <c r="O75" s="16"/>
      <c r="P75" s="16"/>
      <c r="Q75" s="22">
        <f t="shared" si="5"/>
        <v>33</v>
      </c>
      <c r="R75" s="16">
        <f t="shared" si="6"/>
        <v>1</v>
      </c>
    </row>
    <row r="76" spans="1:18" ht="12.75">
      <c r="A76" s="18">
        <v>71</v>
      </c>
      <c r="B76" s="19" t="s">
        <v>159</v>
      </c>
      <c r="C76" s="19" t="s">
        <v>15</v>
      </c>
      <c r="D76" s="19"/>
      <c r="E76" s="16"/>
      <c r="F76" s="16"/>
      <c r="G76" s="16"/>
      <c r="H76" s="16"/>
      <c r="I76" s="16"/>
      <c r="J76" s="16">
        <f>'Cykl. časovka'!G45</f>
        <v>31</v>
      </c>
      <c r="K76" s="16"/>
      <c r="L76" s="16"/>
      <c r="M76" s="16"/>
      <c r="N76" s="16"/>
      <c r="O76" s="16"/>
      <c r="P76" s="16"/>
      <c r="Q76" s="22">
        <f t="shared" si="5"/>
        <v>31</v>
      </c>
      <c r="R76" s="16">
        <f t="shared" si="6"/>
        <v>1</v>
      </c>
    </row>
    <row r="77" spans="5:16" ht="12.7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6" ht="12.7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0" sqref="C10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3.375" style="0" bestFit="1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36835</v>
      </c>
    </row>
    <row r="5" spans="1:3" ht="12.75">
      <c r="A5" s="51" t="s">
        <v>3</v>
      </c>
      <c r="B5" s="51"/>
      <c r="C5" s="5">
        <v>36835</v>
      </c>
    </row>
    <row r="6" spans="1:8" ht="12.75">
      <c r="A6" s="51" t="s">
        <v>4</v>
      </c>
      <c r="B6" s="51"/>
      <c r="C6" s="52" t="s">
        <v>152</v>
      </c>
      <c r="D6" s="52"/>
      <c r="E6" s="52"/>
      <c r="F6" s="52"/>
      <c r="G6" s="52"/>
      <c r="H6" s="52"/>
    </row>
    <row r="7" spans="1:3" ht="12.75">
      <c r="A7" s="51" t="s">
        <v>5</v>
      </c>
      <c r="B7" s="51"/>
      <c r="C7" s="38">
        <f>COUNTA(B12:B83)</f>
        <v>18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/>
      <c r="F11" s="11"/>
      <c r="G11" s="11" t="s">
        <v>26</v>
      </c>
    </row>
    <row r="12" spans="1:7" ht="12.75">
      <c r="A12" s="18">
        <v>1</v>
      </c>
      <c r="B12" s="19" t="s">
        <v>192</v>
      </c>
      <c r="C12" s="19" t="s">
        <v>61</v>
      </c>
      <c r="D12" s="19"/>
      <c r="E12" s="30"/>
      <c r="F12" s="21"/>
      <c r="G12" s="24">
        <v>800</v>
      </c>
    </row>
    <row r="13" spans="1:7" ht="12.75">
      <c r="A13" s="18">
        <v>2</v>
      </c>
      <c r="B13" s="19" t="s">
        <v>67</v>
      </c>
      <c r="C13" s="19" t="s">
        <v>42</v>
      </c>
      <c r="D13" s="19" t="s">
        <v>53</v>
      </c>
      <c r="E13" s="30"/>
      <c r="F13" s="21"/>
      <c r="G13" s="24">
        <v>500</v>
      </c>
    </row>
    <row r="14" spans="1:7" ht="12.75">
      <c r="A14" s="18">
        <v>3</v>
      </c>
      <c r="B14" s="19" t="s">
        <v>193</v>
      </c>
      <c r="C14" s="19" t="s">
        <v>42</v>
      </c>
      <c r="D14" s="19"/>
      <c r="E14" s="30"/>
      <c r="F14" s="21"/>
      <c r="G14" s="24">
        <v>250</v>
      </c>
    </row>
    <row r="15" spans="1:7" ht="12.75">
      <c r="A15" s="18">
        <v>4</v>
      </c>
      <c r="B15" s="19" t="s">
        <v>29</v>
      </c>
      <c r="C15" s="19" t="s">
        <v>30</v>
      </c>
      <c r="D15" s="19"/>
      <c r="E15" s="30"/>
      <c r="F15" s="21"/>
      <c r="G15" s="24">
        <v>125</v>
      </c>
    </row>
    <row r="16" spans="1:7" ht="12.75">
      <c r="A16" s="18">
        <v>5</v>
      </c>
      <c r="B16" s="19" t="s">
        <v>55</v>
      </c>
      <c r="C16" s="19" t="s">
        <v>36</v>
      </c>
      <c r="D16" s="19" t="s">
        <v>53</v>
      </c>
      <c r="E16" s="30"/>
      <c r="F16" s="21"/>
      <c r="G16" s="24">
        <v>100</v>
      </c>
    </row>
    <row r="17" spans="1:7" ht="12.75">
      <c r="A17" s="18">
        <v>6</v>
      </c>
      <c r="B17" s="19" t="s">
        <v>18</v>
      </c>
      <c r="C17" s="19" t="s">
        <v>19</v>
      </c>
      <c r="D17" s="19"/>
      <c r="E17" s="30"/>
      <c r="F17" s="21"/>
      <c r="G17" s="24">
        <v>95</v>
      </c>
    </row>
    <row r="18" spans="1:7" ht="12.75">
      <c r="A18" s="18">
        <v>7</v>
      </c>
      <c r="B18" s="19" t="s">
        <v>142</v>
      </c>
      <c r="C18" s="19" t="s">
        <v>30</v>
      </c>
      <c r="D18" s="19" t="s">
        <v>157</v>
      </c>
      <c r="E18" s="30"/>
      <c r="F18" s="21"/>
      <c r="G18" s="24">
        <v>90</v>
      </c>
    </row>
    <row r="19" spans="1:7" ht="12.75">
      <c r="A19" s="18">
        <v>8</v>
      </c>
      <c r="B19" s="19" t="s">
        <v>14</v>
      </c>
      <c r="C19" s="19" t="s">
        <v>15</v>
      </c>
      <c r="D19" s="19"/>
      <c r="E19" s="30"/>
      <c r="F19" s="21"/>
      <c r="G19" s="24">
        <v>90</v>
      </c>
    </row>
    <row r="20" spans="1:7" ht="12.75">
      <c r="A20" s="18">
        <v>9</v>
      </c>
      <c r="B20" s="19" t="s">
        <v>194</v>
      </c>
      <c r="C20" s="19" t="s">
        <v>195</v>
      </c>
      <c r="D20" s="19"/>
      <c r="E20" s="30"/>
      <c r="F20" s="21"/>
      <c r="G20" s="24">
        <v>90</v>
      </c>
    </row>
    <row r="21" spans="1:7" ht="12.75">
      <c r="A21" s="18">
        <v>10</v>
      </c>
      <c r="B21" s="19" t="s">
        <v>60</v>
      </c>
      <c r="C21" s="19" t="s">
        <v>38</v>
      </c>
      <c r="D21" s="19"/>
      <c r="E21" s="30"/>
      <c r="F21" s="21"/>
      <c r="G21" s="24">
        <v>75</v>
      </c>
    </row>
    <row r="22" spans="1:7" ht="12.75">
      <c r="A22" s="18">
        <v>11</v>
      </c>
      <c r="B22" s="19" t="s">
        <v>64</v>
      </c>
      <c r="C22" s="19" t="s">
        <v>65</v>
      </c>
      <c r="D22" s="19"/>
      <c r="E22" s="30"/>
      <c r="F22" s="21"/>
      <c r="G22" s="24">
        <v>75</v>
      </c>
    </row>
    <row r="23" spans="1:7" ht="12.75">
      <c r="A23" s="18">
        <v>12</v>
      </c>
      <c r="B23" s="19" t="s">
        <v>31</v>
      </c>
      <c r="C23" s="19" t="s">
        <v>32</v>
      </c>
      <c r="D23" s="19"/>
      <c r="E23" s="30"/>
      <c r="F23" s="21"/>
      <c r="G23" s="24">
        <v>75</v>
      </c>
    </row>
    <row r="24" spans="1:7" ht="12.75">
      <c r="A24" s="18">
        <v>13</v>
      </c>
      <c r="B24" s="19" t="s">
        <v>132</v>
      </c>
      <c r="C24" s="19" t="s">
        <v>79</v>
      </c>
      <c r="D24" s="19"/>
      <c r="E24" s="30"/>
      <c r="F24" s="21"/>
      <c r="G24" s="24">
        <v>66</v>
      </c>
    </row>
    <row r="25" spans="1:7" ht="12.75">
      <c r="A25" s="18">
        <v>14</v>
      </c>
      <c r="B25" s="19" t="s">
        <v>196</v>
      </c>
      <c r="C25" s="19" t="s">
        <v>197</v>
      </c>
      <c r="D25" s="19"/>
      <c r="E25" s="30"/>
      <c r="F25" s="21"/>
      <c r="G25" s="24">
        <v>66</v>
      </c>
    </row>
    <row r="26" spans="1:7" ht="12.75">
      <c r="A26" s="18">
        <v>15</v>
      </c>
      <c r="B26" s="19" t="s">
        <v>196</v>
      </c>
      <c r="C26" s="19" t="s">
        <v>198</v>
      </c>
      <c r="D26" s="19"/>
      <c r="E26" s="30"/>
      <c r="F26" s="21"/>
      <c r="G26" s="24">
        <v>66</v>
      </c>
    </row>
    <row r="27" spans="1:7" ht="12.75">
      <c r="A27" s="18">
        <v>16</v>
      </c>
      <c r="B27" s="19" t="s">
        <v>142</v>
      </c>
      <c r="C27" s="19" t="s">
        <v>143</v>
      </c>
      <c r="D27" s="19"/>
      <c r="E27" s="30"/>
      <c r="F27" s="21"/>
      <c r="G27" s="24">
        <v>60</v>
      </c>
    </row>
    <row r="28" spans="1:7" ht="12.75">
      <c r="A28" s="18">
        <v>17</v>
      </c>
      <c r="B28" s="19" t="s">
        <v>14</v>
      </c>
      <c r="C28" s="19" t="s">
        <v>61</v>
      </c>
      <c r="D28" s="19"/>
      <c r="E28" s="30"/>
      <c r="F28" s="19"/>
      <c r="G28" s="24">
        <v>60</v>
      </c>
    </row>
    <row r="29" spans="1:7" ht="12.75">
      <c r="A29" s="18">
        <v>18</v>
      </c>
      <c r="B29" s="19" t="s">
        <v>29</v>
      </c>
      <c r="C29" s="19" t="s">
        <v>86</v>
      </c>
      <c r="D29" s="19"/>
      <c r="E29" s="30"/>
      <c r="F29" s="19"/>
      <c r="G29" s="24">
        <v>60</v>
      </c>
    </row>
    <row r="30" spans="1:7" ht="12.75">
      <c r="A30" s="6"/>
      <c r="E30" s="13"/>
      <c r="G30" s="10"/>
    </row>
    <row r="31" spans="1:7" ht="12.75">
      <c r="A31" s="6"/>
      <c r="E31" s="13"/>
      <c r="G31" s="10"/>
    </row>
    <row r="32" spans="1:7" ht="12.75">
      <c r="A32" s="6"/>
      <c r="E32" s="13"/>
      <c r="G32" s="10"/>
    </row>
    <row r="33" spans="1:7" ht="12.75">
      <c r="A33" s="6"/>
      <c r="E33" s="13"/>
      <c r="G33" s="10"/>
    </row>
    <row r="34" spans="1:7" ht="12.75">
      <c r="A34" s="6"/>
      <c r="E34" s="13"/>
      <c r="G34" s="10"/>
    </row>
    <row r="35" spans="1:7" ht="12.75">
      <c r="A35" s="6"/>
      <c r="E35" s="13"/>
      <c r="G35" s="10"/>
    </row>
    <row r="36" spans="1:7" ht="12.75">
      <c r="A36" s="6"/>
      <c r="E36" s="13"/>
      <c r="G36" s="10"/>
    </row>
    <row r="37" spans="1:7" ht="12.75">
      <c r="A37" s="6"/>
      <c r="E37" s="13"/>
      <c r="G37" s="10"/>
    </row>
    <row r="38" spans="1:7" ht="12.75">
      <c r="A38" s="6"/>
      <c r="E38" s="13"/>
      <c r="G38" s="10"/>
    </row>
    <row r="39" spans="1:7" ht="12.75">
      <c r="A39" s="6"/>
      <c r="E39" s="13"/>
      <c r="G39" s="10"/>
    </row>
    <row r="40" spans="1:7" ht="12.75">
      <c r="A40" s="6"/>
      <c r="E40" s="13"/>
      <c r="G40" s="10"/>
    </row>
    <row r="41" spans="1:7" ht="12.75">
      <c r="A41" s="6"/>
      <c r="E41" s="13"/>
      <c r="G41" s="10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</sheetData>
  <mergeCells count="9">
    <mergeCell ref="A1:G1"/>
    <mergeCell ref="H1:I1"/>
    <mergeCell ref="A9:G9"/>
    <mergeCell ref="A6:B6"/>
    <mergeCell ref="A7:B7"/>
    <mergeCell ref="A3:B3"/>
    <mergeCell ref="A4:B4"/>
    <mergeCell ref="A5:B5"/>
    <mergeCell ref="C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6"/>
  <sheetViews>
    <sheetView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6" width="3.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COUNTA(E6:E82)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18</v>
      </c>
      <c r="J3" s="16">
        <f t="shared" si="0"/>
        <v>35</v>
      </c>
      <c r="K3" s="16">
        <f t="shared" si="0"/>
        <v>9</v>
      </c>
      <c r="L3" s="16">
        <f t="shared" si="0"/>
        <v>7</v>
      </c>
      <c r="M3" s="16">
        <f t="shared" si="0"/>
        <v>17</v>
      </c>
      <c r="N3" s="16">
        <f t="shared" si="0"/>
        <v>21</v>
      </c>
      <c r="O3" s="16">
        <f t="shared" si="0"/>
        <v>18</v>
      </c>
      <c r="P3" s="16">
        <f t="shared" si="0"/>
        <v>0</v>
      </c>
      <c r="Q3" s="44" t="s">
        <v>164</v>
      </c>
      <c r="R3" s="41" t="s">
        <v>166</v>
      </c>
    </row>
    <row r="4" spans="1:18" ht="115.5" customHeight="1">
      <c r="A4" s="54" t="s">
        <v>199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89</v>
      </c>
      <c r="C6" s="19" t="s">
        <v>38</v>
      </c>
      <c r="D6" s="19"/>
      <c r="E6" s="20"/>
      <c r="F6" s="16"/>
      <c r="G6" s="16"/>
      <c r="H6" s="16"/>
      <c r="I6" s="16"/>
      <c r="J6" s="16">
        <f>'Cykl. časovka'!G13</f>
        <v>500</v>
      </c>
      <c r="K6" s="21">
        <f>Plavání!G13+Plavání!F13</f>
        <v>700</v>
      </c>
      <c r="L6" s="21">
        <f>Triatlon!G12+Triatlon!F12</f>
        <v>1200</v>
      </c>
      <c r="M6" s="21">
        <f>Cyklistika!G12+Cyklistika!F12</f>
        <v>1000</v>
      </c>
      <c r="N6" s="16">
        <f>Koule!G24</f>
        <v>66</v>
      </c>
      <c r="O6" s="16"/>
      <c r="P6" s="16"/>
      <c r="Q6" s="22">
        <f aca="true" t="shared" si="1" ref="Q6:Q37">SUM(E6:P6)</f>
        <v>3466</v>
      </c>
      <c r="R6" s="16">
        <f aca="true" t="shared" si="2" ref="R6:R37">COUNTA(E6:P6)</f>
        <v>5</v>
      </c>
    </row>
    <row r="7" spans="1:18" ht="12.75">
      <c r="A7" s="18">
        <v>2</v>
      </c>
      <c r="B7" s="19" t="s">
        <v>55</v>
      </c>
      <c r="C7" s="19" t="s">
        <v>36</v>
      </c>
      <c r="D7" s="19" t="s">
        <v>53</v>
      </c>
      <c r="E7" s="20"/>
      <c r="F7" s="16">
        <f>'Běh na lyžích'!G12</f>
        <v>800</v>
      </c>
      <c r="G7" s="16">
        <f>Kuželky!G25</f>
        <v>64</v>
      </c>
      <c r="H7" s="21">
        <f>Cross!G13+Cross!F13</f>
        <v>700</v>
      </c>
      <c r="I7" s="16">
        <f>Rychlobruslení!G17</f>
        <v>95</v>
      </c>
      <c r="J7" s="16">
        <f>'Cykl. časovka'!G23</f>
        <v>68</v>
      </c>
      <c r="K7" s="16" t="s">
        <v>165</v>
      </c>
      <c r="L7" s="21">
        <f>Triatlon!G14+Triatlon!F14</f>
        <v>650</v>
      </c>
      <c r="M7" s="21">
        <f>Cyklistika!G22+Cyklistika!F22</f>
        <v>270</v>
      </c>
      <c r="N7" s="16">
        <f>Koule!G31</f>
        <v>52</v>
      </c>
      <c r="O7" s="16">
        <v>100</v>
      </c>
      <c r="P7" s="16"/>
      <c r="Q7" s="22">
        <f t="shared" si="1"/>
        <v>2799</v>
      </c>
      <c r="R7" s="16">
        <f t="shared" si="2"/>
        <v>10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>
        <f>'Běh na lyžích'!G14</f>
        <v>250</v>
      </c>
      <c r="G8" s="16">
        <f>Kuželky!G19</f>
        <v>85</v>
      </c>
      <c r="H8" s="21">
        <f>Cross!G27+Cross!F27</f>
        <v>260</v>
      </c>
      <c r="I8" s="16">
        <f>Rychlobruslení!G23</f>
        <v>68</v>
      </c>
      <c r="J8" s="16">
        <f>'Cykl. časovka'!G40</f>
        <v>36</v>
      </c>
      <c r="K8" s="21">
        <f>Plavání!G18+Plavání!F18</f>
        <v>290</v>
      </c>
      <c r="L8" s="21">
        <f>Triatlon!G17+Triatlon!F17</f>
        <v>495</v>
      </c>
      <c r="M8" s="21">
        <f>Cyklistika!G26+Cyklistika!F26</f>
        <v>264</v>
      </c>
      <c r="N8" s="16">
        <f>Koule!G23</f>
        <v>68</v>
      </c>
      <c r="O8" s="16">
        <v>95</v>
      </c>
      <c r="P8" s="16"/>
      <c r="Q8" s="22">
        <f t="shared" si="1"/>
        <v>2161</v>
      </c>
      <c r="R8" s="16">
        <f t="shared" si="2"/>
        <v>11</v>
      </c>
    </row>
    <row r="9" spans="1:18" ht="12.75">
      <c r="A9" s="18">
        <v>4</v>
      </c>
      <c r="B9" s="19" t="s">
        <v>29</v>
      </c>
      <c r="C9" s="19" t="s">
        <v>30</v>
      </c>
      <c r="D9" s="19"/>
      <c r="E9" s="16">
        <f>'Stolní tenis'!G16</f>
        <v>100</v>
      </c>
      <c r="F9" s="16"/>
      <c r="G9" s="16">
        <f>Kuželky!G21</f>
        <v>75</v>
      </c>
      <c r="H9" s="21">
        <f>Cross!G25+Cross!F25</f>
        <v>264</v>
      </c>
      <c r="I9" s="16">
        <f>Rychlobruslení!G24</f>
        <v>66</v>
      </c>
      <c r="J9" s="16">
        <f>'Cykl. časovka'!G39</f>
        <v>37</v>
      </c>
      <c r="K9" s="21">
        <f>Plavání!G19+Plavání!F19</f>
        <v>285</v>
      </c>
      <c r="L9" s="21">
        <f>Triatlon!G16+Triatlon!F16</f>
        <v>500</v>
      </c>
      <c r="M9" s="21">
        <f>Cyklistika!G27+Cyklistika!F27</f>
        <v>260</v>
      </c>
      <c r="N9" s="16">
        <f>Koule!G30</f>
        <v>54</v>
      </c>
      <c r="O9" s="16">
        <v>125</v>
      </c>
      <c r="P9" s="16"/>
      <c r="Q9" s="22">
        <f t="shared" si="1"/>
        <v>1766</v>
      </c>
      <c r="R9" s="16">
        <f t="shared" si="2"/>
        <v>10</v>
      </c>
    </row>
    <row r="10" spans="1:18" ht="12.75">
      <c r="A10" s="18">
        <v>5</v>
      </c>
      <c r="B10" s="19" t="s">
        <v>16</v>
      </c>
      <c r="C10" s="19" t="s">
        <v>17</v>
      </c>
      <c r="D10" s="19"/>
      <c r="E10" s="16">
        <f>'Stolní tenis'!G13</f>
        <v>500</v>
      </c>
      <c r="F10" s="16">
        <f>'Běh na lyžích'!G13</f>
        <v>500</v>
      </c>
      <c r="G10" s="16"/>
      <c r="H10" s="21">
        <f>Cross!G26+Cross!F26</f>
        <v>262</v>
      </c>
      <c r="I10" s="16"/>
      <c r="J10" s="16">
        <f>'Cykl. časovka'!G41</f>
        <v>35</v>
      </c>
      <c r="K10" s="16"/>
      <c r="L10" s="16"/>
      <c r="M10" s="16"/>
      <c r="N10" s="16">
        <f>Koule!G25</f>
        <v>64</v>
      </c>
      <c r="O10" s="16"/>
      <c r="P10" s="16"/>
      <c r="Q10" s="22">
        <f t="shared" si="1"/>
        <v>1361</v>
      </c>
      <c r="R10" s="16">
        <f t="shared" si="2"/>
        <v>5</v>
      </c>
    </row>
    <row r="11" spans="1:18" ht="12.75">
      <c r="A11" s="18">
        <v>6</v>
      </c>
      <c r="B11" s="19" t="s">
        <v>154</v>
      </c>
      <c r="C11" s="19" t="s">
        <v>52</v>
      </c>
      <c r="D11" s="19" t="s">
        <v>54</v>
      </c>
      <c r="E11" s="16"/>
      <c r="F11" s="16"/>
      <c r="G11" s="16">
        <f>Kuželky!G24</f>
        <v>66</v>
      </c>
      <c r="H11" s="21">
        <f>Cross!G23+Cross!F23</f>
        <v>268</v>
      </c>
      <c r="I11" s="16"/>
      <c r="J11" s="16">
        <f>'Cykl. časovka'!G32</f>
        <v>50</v>
      </c>
      <c r="K11" s="21">
        <f>Plavání!G17+Plavání!F17</f>
        <v>295</v>
      </c>
      <c r="L11" s="21">
        <f>Triatlon!G15+Triatlon!F15</f>
        <v>525</v>
      </c>
      <c r="M11" s="16"/>
      <c r="N11" s="16">
        <f>Koule!G29</f>
        <v>56</v>
      </c>
      <c r="O11" s="16"/>
      <c r="P11" s="16"/>
      <c r="Q11" s="22">
        <f t="shared" si="1"/>
        <v>1260</v>
      </c>
      <c r="R11" s="16">
        <f t="shared" si="2"/>
        <v>6</v>
      </c>
    </row>
    <row r="12" spans="1:18" ht="12.75">
      <c r="A12" s="18">
        <v>7</v>
      </c>
      <c r="B12" s="19" t="s">
        <v>119</v>
      </c>
      <c r="C12" s="19" t="s">
        <v>120</v>
      </c>
      <c r="D12" s="19"/>
      <c r="E12" s="16"/>
      <c r="F12" s="16"/>
      <c r="G12" s="16"/>
      <c r="H12" s="16"/>
      <c r="I12" s="16"/>
      <c r="J12" s="16"/>
      <c r="K12" s="21">
        <f>Plavání!G16+Plavání!F16</f>
        <v>300</v>
      </c>
      <c r="L12" s="21">
        <f>Triatlon!G13+Triatlon!F13</f>
        <v>900</v>
      </c>
      <c r="M12" s="16"/>
      <c r="N12" s="16"/>
      <c r="O12" s="16"/>
      <c r="P12" s="16"/>
      <c r="Q12" s="22">
        <f t="shared" si="1"/>
        <v>1200</v>
      </c>
      <c r="R12" s="16">
        <f t="shared" si="2"/>
        <v>2</v>
      </c>
    </row>
    <row r="13" spans="1:18" ht="12.75">
      <c r="A13" s="18">
        <v>8</v>
      </c>
      <c r="B13" s="19" t="s">
        <v>58</v>
      </c>
      <c r="C13" s="19" t="s">
        <v>30</v>
      </c>
      <c r="D13" s="19"/>
      <c r="E13" s="16"/>
      <c r="F13" s="16"/>
      <c r="G13" s="16"/>
      <c r="H13" s="21">
        <f>Cross!G12+Cross!F12</f>
        <v>1000</v>
      </c>
      <c r="I13" s="16">
        <f>Rychlobruslení!G25</f>
        <v>64</v>
      </c>
      <c r="J13" s="16">
        <f>'Cykl. časovka'!G36</f>
        <v>42</v>
      </c>
      <c r="K13" s="16"/>
      <c r="L13" s="16"/>
      <c r="M13" s="16"/>
      <c r="N13" s="16"/>
      <c r="O13" s="16"/>
      <c r="P13" s="16"/>
      <c r="Q13" s="22">
        <f t="shared" si="1"/>
        <v>1106</v>
      </c>
      <c r="R13" s="16">
        <f t="shared" si="2"/>
        <v>3</v>
      </c>
    </row>
    <row r="14" spans="1:18" ht="12.75">
      <c r="A14" s="18">
        <v>9</v>
      </c>
      <c r="B14" s="19" t="s">
        <v>60</v>
      </c>
      <c r="C14" s="19" t="s">
        <v>61</v>
      </c>
      <c r="D14" s="19"/>
      <c r="E14" s="16"/>
      <c r="F14" s="16"/>
      <c r="G14" s="16"/>
      <c r="H14" s="21">
        <f>Cross!G15+Cross!F15</f>
        <v>325</v>
      </c>
      <c r="I14" s="16">
        <f>Rychlobruslení!G13</f>
        <v>500</v>
      </c>
      <c r="J14" s="16"/>
      <c r="K14" s="16"/>
      <c r="L14" s="16"/>
      <c r="M14" s="21">
        <f>Cyklistika!G23+Cyklistika!F23</f>
        <v>268</v>
      </c>
      <c r="N14" s="16"/>
      <c r="O14" s="16"/>
      <c r="P14" s="16"/>
      <c r="Q14" s="22">
        <f t="shared" si="1"/>
        <v>1093</v>
      </c>
      <c r="R14" s="16">
        <f t="shared" si="2"/>
        <v>3</v>
      </c>
    </row>
    <row r="15" spans="1:18" ht="12.75">
      <c r="A15" s="18">
        <v>10</v>
      </c>
      <c r="B15" s="19" t="s">
        <v>64</v>
      </c>
      <c r="C15" s="19" t="s">
        <v>65</v>
      </c>
      <c r="D15" s="19" t="s">
        <v>113</v>
      </c>
      <c r="E15" s="16"/>
      <c r="F15" s="16"/>
      <c r="G15" s="16"/>
      <c r="H15" s="21">
        <f>Cross!G18+Cross!F18</f>
        <v>290</v>
      </c>
      <c r="I15" s="16">
        <f>Rychlobruslení!G15</f>
        <v>125</v>
      </c>
      <c r="J15" s="16">
        <f>'Cykl. časovka'!G38</f>
        <v>38</v>
      </c>
      <c r="K15" s="21">
        <f>Plavání!G14+Plavání!F14</f>
        <v>450</v>
      </c>
      <c r="L15" s="16"/>
      <c r="M15" s="16"/>
      <c r="N15" s="16">
        <f>Koule!G26</f>
        <v>62</v>
      </c>
      <c r="O15" s="16">
        <v>75</v>
      </c>
      <c r="P15" s="16"/>
      <c r="Q15" s="22">
        <f t="shared" si="1"/>
        <v>1040</v>
      </c>
      <c r="R15" s="16">
        <f t="shared" si="2"/>
        <v>6</v>
      </c>
    </row>
    <row r="16" spans="1:18" ht="12.75">
      <c r="A16" s="18">
        <v>11</v>
      </c>
      <c r="B16" s="19" t="s">
        <v>117</v>
      </c>
      <c r="C16" s="19" t="s">
        <v>118</v>
      </c>
      <c r="D16" s="19"/>
      <c r="E16" s="16"/>
      <c r="F16" s="16"/>
      <c r="G16" s="16"/>
      <c r="H16" s="16"/>
      <c r="I16" s="16"/>
      <c r="J16" s="16"/>
      <c r="K16" s="21">
        <f>Plavání!G12+Plavání!F12</f>
        <v>1000</v>
      </c>
      <c r="L16" s="16"/>
      <c r="M16" s="16"/>
      <c r="N16" s="16"/>
      <c r="O16" s="16"/>
      <c r="P16" s="16"/>
      <c r="Q16" s="22">
        <f t="shared" si="1"/>
        <v>1000</v>
      </c>
      <c r="R16" s="16">
        <f t="shared" si="2"/>
        <v>1</v>
      </c>
    </row>
    <row r="17" spans="1:18" ht="12.75">
      <c r="A17" s="18">
        <v>12</v>
      </c>
      <c r="B17" s="19" t="s">
        <v>14</v>
      </c>
      <c r="C17" s="19" t="s">
        <v>15</v>
      </c>
      <c r="D17" s="19"/>
      <c r="E17" s="16">
        <f>'Stolní tenis'!G12</f>
        <v>800</v>
      </c>
      <c r="F17" s="16"/>
      <c r="G17" s="16">
        <f>Kuželky!G20</f>
        <v>80</v>
      </c>
      <c r="H17" s="16"/>
      <c r="I17" s="16"/>
      <c r="J17" s="16"/>
      <c r="K17" s="16"/>
      <c r="L17" s="16"/>
      <c r="M17" s="16"/>
      <c r="N17" s="16"/>
      <c r="O17" s="16">
        <v>90</v>
      </c>
      <c r="P17" s="16"/>
      <c r="Q17" s="22">
        <f t="shared" si="1"/>
        <v>970</v>
      </c>
      <c r="R17" s="16">
        <f t="shared" si="2"/>
        <v>3</v>
      </c>
    </row>
    <row r="18" spans="1:18" ht="12.75">
      <c r="A18" s="18">
        <v>13</v>
      </c>
      <c r="B18" s="19" t="s">
        <v>60</v>
      </c>
      <c r="C18" s="19" t="s">
        <v>38</v>
      </c>
      <c r="D18" s="19"/>
      <c r="E18" s="16"/>
      <c r="F18" s="16"/>
      <c r="G18" s="16"/>
      <c r="H18" s="21">
        <f>Cross!G16+Cross!F16</f>
        <v>300</v>
      </c>
      <c r="I18" s="16">
        <f>Rychlobruslení!G20</f>
        <v>80</v>
      </c>
      <c r="J18" s="16">
        <f>'Cykl. časovka'!G24</f>
        <v>66</v>
      </c>
      <c r="K18" s="21">
        <f>Plavání!G15+Plavání!F15</f>
        <v>325</v>
      </c>
      <c r="L18" s="16"/>
      <c r="M18" s="16">
        <f>Koule!G20</f>
        <v>80</v>
      </c>
      <c r="N18" s="16"/>
      <c r="O18" s="16">
        <v>75</v>
      </c>
      <c r="P18" s="16"/>
      <c r="Q18" s="22">
        <f t="shared" si="1"/>
        <v>926</v>
      </c>
      <c r="R18" s="16">
        <f t="shared" si="2"/>
        <v>6</v>
      </c>
    </row>
    <row r="19" spans="1:18" ht="12.75">
      <c r="A19" s="18">
        <v>14</v>
      </c>
      <c r="B19" s="19" t="s">
        <v>67</v>
      </c>
      <c r="C19" s="19" t="s">
        <v>42</v>
      </c>
      <c r="D19" s="19" t="s">
        <v>53</v>
      </c>
      <c r="E19" s="16"/>
      <c r="F19" s="16"/>
      <c r="G19" s="16"/>
      <c r="H19" s="21">
        <f>Cross!G19+Cross!F19</f>
        <v>285</v>
      </c>
      <c r="I19" s="16"/>
      <c r="J19" s="16">
        <f>'Cykl. časovka'!G37</f>
        <v>40</v>
      </c>
      <c r="K19" s="16"/>
      <c r="L19" s="16"/>
      <c r="M19" s="16"/>
      <c r="N19" s="16">
        <f>Koule!G19</f>
        <v>85</v>
      </c>
      <c r="O19" s="16">
        <v>500</v>
      </c>
      <c r="P19" s="16"/>
      <c r="Q19" s="22">
        <f t="shared" si="1"/>
        <v>910</v>
      </c>
      <c r="R19" s="16">
        <f t="shared" si="2"/>
        <v>4</v>
      </c>
    </row>
    <row r="20" spans="1:18" ht="12.75">
      <c r="A20" s="18">
        <v>15</v>
      </c>
      <c r="B20" s="19" t="s">
        <v>92</v>
      </c>
      <c r="C20" s="19" t="s">
        <v>38</v>
      </c>
      <c r="D20" s="19"/>
      <c r="E20" s="16"/>
      <c r="F20" s="16"/>
      <c r="G20" s="16"/>
      <c r="H20" s="16"/>
      <c r="I20" s="16"/>
      <c r="J20" s="16">
        <f>'Cykl. časovka'!G15</f>
        <v>125</v>
      </c>
      <c r="K20" s="16"/>
      <c r="L20" s="16"/>
      <c r="M20" s="21">
        <f>Cyklistika!G13+Cyklistika!F13</f>
        <v>700</v>
      </c>
      <c r="N20" s="16"/>
      <c r="O20" s="16"/>
      <c r="P20" s="16"/>
      <c r="Q20" s="22">
        <f t="shared" si="1"/>
        <v>825</v>
      </c>
      <c r="R20" s="16">
        <f t="shared" si="2"/>
        <v>2</v>
      </c>
    </row>
    <row r="21" spans="1:18" ht="12.75">
      <c r="A21" s="18">
        <v>16</v>
      </c>
      <c r="B21" s="19" t="s">
        <v>37</v>
      </c>
      <c r="C21" s="19" t="s">
        <v>38</v>
      </c>
      <c r="D21" s="19"/>
      <c r="E21" s="16"/>
      <c r="F21" s="16"/>
      <c r="G21" s="16">
        <f>Kuželky!G12</f>
        <v>800</v>
      </c>
      <c r="H21" s="16"/>
      <c r="I21" s="16"/>
      <c r="J21" s="16"/>
      <c r="K21" s="16"/>
      <c r="L21" s="16"/>
      <c r="M21" s="16"/>
      <c r="N21" s="16"/>
      <c r="O21" s="16"/>
      <c r="P21" s="16"/>
      <c r="Q21" s="22">
        <f t="shared" si="1"/>
        <v>800</v>
      </c>
      <c r="R21" s="16">
        <f t="shared" si="2"/>
        <v>1</v>
      </c>
    </row>
    <row r="22" spans="1:18" ht="12.75">
      <c r="A22" s="18">
        <v>17</v>
      </c>
      <c r="B22" s="19" t="s">
        <v>72</v>
      </c>
      <c r="C22" s="19" t="s">
        <v>73</v>
      </c>
      <c r="D22" s="19"/>
      <c r="E22" s="16"/>
      <c r="F22" s="16"/>
      <c r="G22" s="16"/>
      <c r="H22" s="16"/>
      <c r="I22" s="16">
        <f>Rychlobruslení!G12</f>
        <v>800</v>
      </c>
      <c r="J22" s="16"/>
      <c r="K22" s="16"/>
      <c r="L22" s="16"/>
      <c r="M22" s="16"/>
      <c r="N22" s="16"/>
      <c r="O22" s="16"/>
      <c r="P22" s="16"/>
      <c r="Q22" s="22">
        <f t="shared" si="1"/>
        <v>800</v>
      </c>
      <c r="R22" s="16">
        <f t="shared" si="2"/>
        <v>1</v>
      </c>
    </row>
    <row r="23" spans="1:18" ht="12.75">
      <c r="A23" s="18">
        <v>18</v>
      </c>
      <c r="B23" s="19" t="s">
        <v>88</v>
      </c>
      <c r="C23" s="19" t="s">
        <v>42</v>
      </c>
      <c r="D23" s="19"/>
      <c r="E23" s="16"/>
      <c r="F23" s="16"/>
      <c r="G23" s="16"/>
      <c r="H23" s="16"/>
      <c r="I23" s="16"/>
      <c r="J23" s="16">
        <f>'Cykl. časovka'!G12</f>
        <v>800</v>
      </c>
      <c r="K23" s="16"/>
      <c r="L23" s="16"/>
      <c r="M23" s="16"/>
      <c r="N23" s="16"/>
      <c r="O23" s="16"/>
      <c r="P23" s="16"/>
      <c r="Q23" s="22">
        <f t="shared" si="1"/>
        <v>800</v>
      </c>
      <c r="R23" s="16">
        <f t="shared" si="2"/>
        <v>1</v>
      </c>
    </row>
    <row r="24" spans="1:18" ht="12.75">
      <c r="A24" s="18">
        <v>19</v>
      </c>
      <c r="B24" s="19" t="s">
        <v>142</v>
      </c>
      <c r="C24" s="19" t="s">
        <v>106</v>
      </c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>
        <f>Koule!G12</f>
        <v>800</v>
      </c>
      <c r="O24" s="16"/>
      <c r="P24" s="16"/>
      <c r="Q24" s="22">
        <f t="shared" si="1"/>
        <v>800</v>
      </c>
      <c r="R24" s="16">
        <f t="shared" si="2"/>
        <v>1</v>
      </c>
    </row>
    <row r="25" spans="1:18" ht="12.75">
      <c r="A25" s="18">
        <v>20</v>
      </c>
      <c r="B25" s="19" t="s">
        <v>192</v>
      </c>
      <c r="C25" s="19" t="s">
        <v>61</v>
      </c>
      <c r="D25" s="1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800</v>
      </c>
      <c r="P25" s="16"/>
      <c r="Q25" s="22">
        <f t="shared" si="1"/>
        <v>800</v>
      </c>
      <c r="R25" s="16">
        <f t="shared" si="2"/>
        <v>1</v>
      </c>
    </row>
    <row r="26" spans="1:18" ht="12.75">
      <c r="A26" s="18">
        <v>21</v>
      </c>
      <c r="B26" s="19" t="s">
        <v>31</v>
      </c>
      <c r="C26" s="19" t="s">
        <v>32</v>
      </c>
      <c r="D26" s="19"/>
      <c r="E26" s="16">
        <f>'Stolní tenis'!G17</f>
        <v>95</v>
      </c>
      <c r="F26" s="16"/>
      <c r="G26" s="16">
        <f>Kuželky!G22</f>
        <v>70</v>
      </c>
      <c r="H26" s="21">
        <f>Cross!G24+Cross!F24</f>
        <v>266</v>
      </c>
      <c r="I26" s="16"/>
      <c r="J26" s="16"/>
      <c r="K26" s="16"/>
      <c r="L26" s="16"/>
      <c r="M26" s="16"/>
      <c r="N26" s="16">
        <f>Koule!G14</f>
        <v>250</v>
      </c>
      <c r="O26" s="16">
        <v>75</v>
      </c>
      <c r="P26" s="16"/>
      <c r="Q26" s="22">
        <f t="shared" si="1"/>
        <v>756</v>
      </c>
      <c r="R26" s="16">
        <f t="shared" si="2"/>
        <v>5</v>
      </c>
    </row>
    <row r="27" spans="1:18" ht="12.75">
      <c r="A27" s="18">
        <v>22</v>
      </c>
      <c r="B27" s="19" t="s">
        <v>132</v>
      </c>
      <c r="C27" s="19" t="s">
        <v>79</v>
      </c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>
        <f>Koule!G13</f>
        <v>500</v>
      </c>
      <c r="O27" s="16">
        <v>66</v>
      </c>
      <c r="P27" s="16"/>
      <c r="Q27" s="22">
        <f t="shared" si="1"/>
        <v>566</v>
      </c>
      <c r="R27" s="16">
        <f t="shared" si="2"/>
        <v>2</v>
      </c>
    </row>
    <row r="28" spans="1:18" ht="12.75">
      <c r="A28" s="18">
        <v>23</v>
      </c>
      <c r="B28" s="19" t="s">
        <v>59</v>
      </c>
      <c r="C28" s="19" t="s">
        <v>46</v>
      </c>
      <c r="D28" s="19"/>
      <c r="E28" s="16"/>
      <c r="F28" s="16"/>
      <c r="G28" s="16"/>
      <c r="H28" s="21">
        <f>Cross!G14+Cross!F14</f>
        <v>450</v>
      </c>
      <c r="I28" s="16">
        <f>Rychlobruslení!G22</f>
        <v>70</v>
      </c>
      <c r="J28" s="16">
        <f>'Cykl. časovka'!G44</f>
        <v>32</v>
      </c>
      <c r="K28" s="16"/>
      <c r="L28" s="16"/>
      <c r="M28" s="16"/>
      <c r="N28" s="16"/>
      <c r="O28" s="16"/>
      <c r="P28" s="16"/>
      <c r="Q28" s="22">
        <f t="shared" si="1"/>
        <v>552</v>
      </c>
      <c r="R28" s="16">
        <f t="shared" si="2"/>
        <v>3</v>
      </c>
    </row>
    <row r="29" spans="1:18" ht="12.75">
      <c r="A29" s="18">
        <v>24</v>
      </c>
      <c r="B29" s="19" t="s">
        <v>97</v>
      </c>
      <c r="C29" s="19" t="s">
        <v>46</v>
      </c>
      <c r="D29" s="19"/>
      <c r="E29" s="16"/>
      <c r="F29" s="16"/>
      <c r="G29" s="16"/>
      <c r="H29" s="16"/>
      <c r="I29" s="16"/>
      <c r="J29" s="16">
        <f>'Cykl. časovka'!G21</f>
        <v>75</v>
      </c>
      <c r="K29" s="16"/>
      <c r="L29" s="16"/>
      <c r="M29" s="21">
        <f>Cyklistika!G14+Cyklistika!F14</f>
        <v>450</v>
      </c>
      <c r="N29" s="16"/>
      <c r="O29" s="16"/>
      <c r="P29" s="16"/>
      <c r="Q29" s="22">
        <f t="shared" si="1"/>
        <v>525</v>
      </c>
      <c r="R29" s="16">
        <f t="shared" si="2"/>
        <v>2</v>
      </c>
    </row>
    <row r="30" spans="1:18" ht="12.75">
      <c r="A30" s="18">
        <v>25</v>
      </c>
      <c r="B30" s="19" t="s">
        <v>45</v>
      </c>
      <c r="C30" s="19" t="s">
        <v>46</v>
      </c>
      <c r="D30" s="19"/>
      <c r="E30" s="16"/>
      <c r="F30" s="16"/>
      <c r="G30" s="16">
        <f>Kuželky!G16</f>
        <v>100</v>
      </c>
      <c r="H30" s="21">
        <f>Cross!G22+Cross!F22</f>
        <v>270</v>
      </c>
      <c r="I30" s="16"/>
      <c r="J30" s="16">
        <f>'Cykl. časovka'!G35</f>
        <v>44</v>
      </c>
      <c r="K30" s="16"/>
      <c r="L30" s="16" t="s">
        <v>165</v>
      </c>
      <c r="M30" s="16"/>
      <c r="N30" s="16">
        <f>Koule!G18</f>
        <v>90</v>
      </c>
      <c r="O30" s="16"/>
      <c r="P30" s="16"/>
      <c r="Q30" s="22">
        <f t="shared" si="1"/>
        <v>504</v>
      </c>
      <c r="R30" s="16">
        <f t="shared" si="2"/>
        <v>5</v>
      </c>
    </row>
    <row r="31" spans="1:18" ht="12.75">
      <c r="A31" s="18">
        <v>26</v>
      </c>
      <c r="B31" s="19" t="s">
        <v>155</v>
      </c>
      <c r="C31" s="19" t="s">
        <v>40</v>
      </c>
      <c r="D31" s="19"/>
      <c r="E31" s="16"/>
      <c r="F31" s="16"/>
      <c r="G31" s="16">
        <f>Kuželky!G13</f>
        <v>500</v>
      </c>
      <c r="H31" s="16"/>
      <c r="I31" s="16"/>
      <c r="J31" s="16"/>
      <c r="K31" s="16"/>
      <c r="L31" s="16"/>
      <c r="M31" s="16"/>
      <c r="N31" s="16"/>
      <c r="O31" s="16"/>
      <c r="P31" s="16"/>
      <c r="Q31" s="22">
        <f t="shared" si="1"/>
        <v>500</v>
      </c>
      <c r="R31" s="16">
        <f t="shared" si="2"/>
        <v>1</v>
      </c>
    </row>
    <row r="32" spans="1:18" ht="12.75">
      <c r="A32" s="18">
        <v>27</v>
      </c>
      <c r="B32" s="19" t="s">
        <v>93</v>
      </c>
      <c r="C32" s="19" t="s">
        <v>46</v>
      </c>
      <c r="D32" s="19"/>
      <c r="E32" s="16"/>
      <c r="F32" s="16"/>
      <c r="G32" s="16"/>
      <c r="H32" s="16"/>
      <c r="I32" s="16"/>
      <c r="J32" s="16">
        <f>'Cykl. časovka'!G16</f>
        <v>100</v>
      </c>
      <c r="K32" s="16"/>
      <c r="L32" s="16"/>
      <c r="M32" s="21">
        <f>Cyklistika!G17+Cyklistika!F17</f>
        <v>295</v>
      </c>
      <c r="N32" s="16"/>
      <c r="O32" s="16"/>
      <c r="P32" s="16"/>
      <c r="Q32" s="22">
        <f t="shared" si="1"/>
        <v>395</v>
      </c>
      <c r="R32" s="16">
        <f t="shared" si="2"/>
        <v>2</v>
      </c>
    </row>
    <row r="33" spans="1:18" ht="12.75">
      <c r="A33" s="18">
        <v>28</v>
      </c>
      <c r="B33" s="19" t="s">
        <v>66</v>
      </c>
      <c r="C33" s="19" t="s">
        <v>46</v>
      </c>
      <c r="D33" s="19" t="s">
        <v>53</v>
      </c>
      <c r="E33" s="16"/>
      <c r="F33" s="16"/>
      <c r="G33" s="16"/>
      <c r="H33" s="21">
        <f>Cross!G20+Cross!F20</f>
        <v>280</v>
      </c>
      <c r="I33" s="16"/>
      <c r="J33" s="16">
        <f>'Cykl. časovka'!G30</f>
        <v>54</v>
      </c>
      <c r="K33" s="16"/>
      <c r="L33" s="16"/>
      <c r="M33" s="16"/>
      <c r="N33" s="16">
        <f>Koule!G32</f>
        <v>50</v>
      </c>
      <c r="O33" s="16"/>
      <c r="P33" s="16"/>
      <c r="Q33" s="22">
        <f t="shared" si="1"/>
        <v>384</v>
      </c>
      <c r="R33" s="16">
        <f t="shared" si="2"/>
        <v>3</v>
      </c>
    </row>
    <row r="34" spans="1:18" ht="12.75">
      <c r="A34" s="18">
        <v>29</v>
      </c>
      <c r="B34" s="19" t="s">
        <v>77</v>
      </c>
      <c r="C34" s="19" t="s">
        <v>30</v>
      </c>
      <c r="D34" s="19"/>
      <c r="E34" s="16"/>
      <c r="F34" s="16"/>
      <c r="G34" s="16"/>
      <c r="H34" s="16"/>
      <c r="I34" s="16">
        <f>Rychlobruslení!G18</f>
        <v>90</v>
      </c>
      <c r="J34" s="16"/>
      <c r="K34" s="16"/>
      <c r="L34" s="16"/>
      <c r="M34" s="21">
        <f>Cyklistika!G24+Cyklistika!F24</f>
        <v>266</v>
      </c>
      <c r="N34" s="16"/>
      <c r="O34" s="16"/>
      <c r="P34" s="16"/>
      <c r="Q34" s="22">
        <f t="shared" si="1"/>
        <v>356</v>
      </c>
      <c r="R34" s="16">
        <f t="shared" si="2"/>
        <v>2</v>
      </c>
    </row>
    <row r="35" spans="1:18" ht="12.75">
      <c r="A35" s="18">
        <v>30</v>
      </c>
      <c r="B35" s="19" t="s">
        <v>49</v>
      </c>
      <c r="C35" s="19" t="s">
        <v>50</v>
      </c>
      <c r="D35" s="19" t="s">
        <v>53</v>
      </c>
      <c r="E35" s="16"/>
      <c r="F35" s="16"/>
      <c r="G35" s="16">
        <f>Kuželky!G23</f>
        <v>68</v>
      </c>
      <c r="H35" s="21">
        <f>Cross!G21+Cross!F21</f>
        <v>275</v>
      </c>
      <c r="I35" s="16"/>
      <c r="J35" s="16"/>
      <c r="K35" s="16"/>
      <c r="L35" s="16"/>
      <c r="M35" s="16"/>
      <c r="N35" s="16"/>
      <c r="O35" s="16"/>
      <c r="P35" s="16"/>
      <c r="Q35" s="22">
        <f t="shared" si="1"/>
        <v>343</v>
      </c>
      <c r="R35" s="16">
        <f t="shared" si="2"/>
        <v>2</v>
      </c>
    </row>
    <row r="36" spans="1:18" ht="12.75">
      <c r="A36" s="18">
        <v>31</v>
      </c>
      <c r="B36" s="19" t="s">
        <v>128</v>
      </c>
      <c r="C36" s="19" t="s">
        <v>61</v>
      </c>
      <c r="D36" s="19"/>
      <c r="E36" s="16"/>
      <c r="F36" s="16"/>
      <c r="G36" s="16"/>
      <c r="H36" s="16"/>
      <c r="I36" s="16"/>
      <c r="J36" s="16"/>
      <c r="K36" s="16"/>
      <c r="L36" s="16"/>
      <c r="M36" s="21">
        <f>Cyklistika!G15+Cyklistika!F15</f>
        <v>325</v>
      </c>
      <c r="N36" s="16"/>
      <c r="O36" s="16"/>
      <c r="P36" s="16"/>
      <c r="Q36" s="22">
        <f t="shared" si="1"/>
        <v>325</v>
      </c>
      <c r="R36" s="16">
        <f t="shared" si="2"/>
        <v>1</v>
      </c>
    </row>
    <row r="37" spans="1:18" ht="12.75">
      <c r="A37" s="18">
        <v>32</v>
      </c>
      <c r="B37" s="19" t="s">
        <v>132</v>
      </c>
      <c r="C37" s="19" t="s">
        <v>46</v>
      </c>
      <c r="D37" s="19"/>
      <c r="E37" s="16"/>
      <c r="F37" s="16"/>
      <c r="G37" s="16"/>
      <c r="H37" s="16"/>
      <c r="I37" s="16"/>
      <c r="J37" s="16"/>
      <c r="K37" s="16"/>
      <c r="L37" s="16"/>
      <c r="M37" s="21">
        <f>Cyklistika!G16+Cyklistika!F16</f>
        <v>300</v>
      </c>
      <c r="N37" s="16"/>
      <c r="O37" s="16"/>
      <c r="P37" s="16"/>
      <c r="Q37" s="22">
        <f t="shared" si="1"/>
        <v>300</v>
      </c>
      <c r="R37" s="16">
        <f t="shared" si="2"/>
        <v>1</v>
      </c>
    </row>
    <row r="38" spans="1:18" ht="12.75">
      <c r="A38" s="18">
        <v>33</v>
      </c>
      <c r="B38" s="19" t="s">
        <v>62</v>
      </c>
      <c r="C38" s="19" t="s">
        <v>63</v>
      </c>
      <c r="D38" s="19"/>
      <c r="E38" s="16"/>
      <c r="F38" s="16"/>
      <c r="G38" s="16"/>
      <c r="H38" s="21">
        <f>Cross!G17+Cross!F17</f>
        <v>295</v>
      </c>
      <c r="I38" s="16"/>
      <c r="J38" s="16"/>
      <c r="K38" s="16"/>
      <c r="L38" s="16"/>
      <c r="M38" s="16"/>
      <c r="N38" s="16"/>
      <c r="O38" s="16"/>
      <c r="P38" s="16"/>
      <c r="Q38" s="22">
        <f aca="true" t="shared" si="3" ref="Q38:Q69">SUM(E38:P38)</f>
        <v>295</v>
      </c>
      <c r="R38" s="16">
        <f aca="true" t="shared" si="4" ref="R38:R69">COUNTA(E38:P38)</f>
        <v>1</v>
      </c>
    </row>
    <row r="39" spans="1:18" ht="12.75">
      <c r="A39" s="18">
        <v>34</v>
      </c>
      <c r="B39" s="19" t="s">
        <v>133</v>
      </c>
      <c r="C39" s="19" t="s">
        <v>106</v>
      </c>
      <c r="D39" s="19"/>
      <c r="E39" s="16"/>
      <c r="F39" s="16"/>
      <c r="G39" s="16"/>
      <c r="H39" s="16"/>
      <c r="I39" s="16"/>
      <c r="J39" s="16"/>
      <c r="K39" s="16"/>
      <c r="L39" s="16"/>
      <c r="M39" s="21">
        <f>Cyklistika!G18+Cyklistika!F18</f>
        <v>290</v>
      </c>
      <c r="N39" s="16"/>
      <c r="O39" s="16"/>
      <c r="P39" s="16"/>
      <c r="Q39" s="22">
        <f t="shared" si="3"/>
        <v>290</v>
      </c>
      <c r="R39" s="16">
        <f t="shared" si="4"/>
        <v>1</v>
      </c>
    </row>
    <row r="40" spans="1:18" ht="12.75">
      <c r="A40" s="18">
        <v>35</v>
      </c>
      <c r="B40" s="19" t="s">
        <v>134</v>
      </c>
      <c r="C40" s="19" t="s">
        <v>106</v>
      </c>
      <c r="D40" s="19"/>
      <c r="E40" s="16"/>
      <c r="F40" s="16"/>
      <c r="G40" s="16"/>
      <c r="H40" s="16"/>
      <c r="I40" s="16"/>
      <c r="J40" s="16"/>
      <c r="K40" s="16"/>
      <c r="L40" s="16"/>
      <c r="M40" s="21">
        <f>Cyklistika!G19+Cyklistika!F19</f>
        <v>285</v>
      </c>
      <c r="N40" s="16"/>
      <c r="O40" s="16"/>
      <c r="P40" s="16"/>
      <c r="Q40" s="22">
        <f t="shared" si="3"/>
        <v>285</v>
      </c>
      <c r="R40" s="16">
        <f t="shared" si="4"/>
        <v>1</v>
      </c>
    </row>
    <row r="41" spans="1:18" ht="12.75">
      <c r="A41" s="18">
        <v>36</v>
      </c>
      <c r="B41" s="19" t="s">
        <v>135</v>
      </c>
      <c r="C41" s="19" t="s">
        <v>30</v>
      </c>
      <c r="D41" s="19"/>
      <c r="E41" s="16"/>
      <c r="F41" s="16"/>
      <c r="G41" s="16"/>
      <c r="H41" s="16"/>
      <c r="I41" s="16"/>
      <c r="J41" s="16"/>
      <c r="K41" s="16"/>
      <c r="L41" s="16"/>
      <c r="M41" s="21">
        <f>Cyklistika!G20+Cyklistika!F20</f>
        <v>280</v>
      </c>
      <c r="N41" s="16"/>
      <c r="O41" s="16"/>
      <c r="P41" s="16"/>
      <c r="Q41" s="22">
        <f t="shared" si="3"/>
        <v>280</v>
      </c>
      <c r="R41" s="16">
        <f t="shared" si="4"/>
        <v>1</v>
      </c>
    </row>
    <row r="42" spans="1:18" ht="12.75">
      <c r="A42" s="18">
        <v>37</v>
      </c>
      <c r="B42" s="19" t="s">
        <v>136</v>
      </c>
      <c r="C42" s="19" t="s">
        <v>137</v>
      </c>
      <c r="D42" s="19"/>
      <c r="E42" s="16"/>
      <c r="F42" s="16"/>
      <c r="G42" s="16"/>
      <c r="H42" s="16"/>
      <c r="I42" s="16"/>
      <c r="J42" s="16"/>
      <c r="K42" s="16"/>
      <c r="L42" s="16"/>
      <c r="M42" s="21">
        <f>Cyklistika!G21+Cyklistika!F21</f>
        <v>275</v>
      </c>
      <c r="N42" s="16"/>
      <c r="O42" s="16"/>
      <c r="P42" s="16"/>
      <c r="Q42" s="22">
        <f t="shared" si="3"/>
        <v>275</v>
      </c>
      <c r="R42" s="16">
        <f t="shared" si="4"/>
        <v>1</v>
      </c>
    </row>
    <row r="43" spans="1:18" ht="12.75">
      <c r="A43" s="18">
        <v>38</v>
      </c>
      <c r="B43" s="19" t="s">
        <v>138</v>
      </c>
      <c r="C43" s="19" t="s">
        <v>139</v>
      </c>
      <c r="D43" s="19"/>
      <c r="E43" s="16"/>
      <c r="F43" s="16"/>
      <c r="G43" s="16"/>
      <c r="H43" s="16"/>
      <c r="I43" s="16"/>
      <c r="J43" s="16"/>
      <c r="K43" s="16"/>
      <c r="L43" s="16"/>
      <c r="M43" s="21">
        <f>Cyklistika!G25+Cyklistika!F25</f>
        <v>264</v>
      </c>
      <c r="N43" s="16"/>
      <c r="O43" s="16"/>
      <c r="P43" s="16"/>
      <c r="Q43" s="22">
        <f t="shared" si="3"/>
        <v>264</v>
      </c>
      <c r="R43" s="16">
        <f t="shared" si="4"/>
        <v>1</v>
      </c>
    </row>
    <row r="44" spans="1:18" ht="12.75">
      <c r="A44" s="18">
        <v>39</v>
      </c>
      <c r="B44" s="19" t="s">
        <v>41</v>
      </c>
      <c r="C44" s="19" t="s">
        <v>42</v>
      </c>
      <c r="D44" s="19"/>
      <c r="E44" s="16"/>
      <c r="F44" s="16"/>
      <c r="G44" s="16">
        <f>Kuželky!G14</f>
        <v>250</v>
      </c>
      <c r="H44" s="16"/>
      <c r="I44" s="16"/>
      <c r="J44" s="16"/>
      <c r="K44" s="16"/>
      <c r="L44" s="16"/>
      <c r="M44" s="16"/>
      <c r="N44" s="16"/>
      <c r="O44" s="16"/>
      <c r="P44" s="16"/>
      <c r="Q44" s="22">
        <f t="shared" si="3"/>
        <v>250</v>
      </c>
      <c r="R44" s="16">
        <f t="shared" si="4"/>
        <v>1</v>
      </c>
    </row>
    <row r="45" spans="1:18" ht="12.75">
      <c r="A45" s="18">
        <v>40</v>
      </c>
      <c r="B45" s="19" t="s">
        <v>74</v>
      </c>
      <c r="C45" s="19" t="s">
        <v>32</v>
      </c>
      <c r="D45" s="19"/>
      <c r="E45" s="16"/>
      <c r="F45" s="16"/>
      <c r="G45" s="16"/>
      <c r="H45" s="16"/>
      <c r="I45" s="16">
        <f>Rychlobruslení!G14</f>
        <v>250</v>
      </c>
      <c r="J45" s="16"/>
      <c r="K45" s="16"/>
      <c r="L45" s="16"/>
      <c r="M45" s="16"/>
      <c r="N45" s="16"/>
      <c r="O45" s="16"/>
      <c r="P45" s="16"/>
      <c r="Q45" s="22">
        <f t="shared" si="3"/>
        <v>250</v>
      </c>
      <c r="R45" s="16">
        <f t="shared" si="4"/>
        <v>1</v>
      </c>
    </row>
    <row r="46" spans="1:18" ht="12.75">
      <c r="A46" s="18">
        <v>41</v>
      </c>
      <c r="B46" s="19" t="s">
        <v>90</v>
      </c>
      <c r="C46" s="19" t="s">
        <v>91</v>
      </c>
      <c r="D46" s="19"/>
      <c r="E46" s="16"/>
      <c r="F46" s="16"/>
      <c r="G46" s="16"/>
      <c r="H46" s="16"/>
      <c r="I46" s="16"/>
      <c r="J46" s="16">
        <f>'Cykl. časovka'!G14</f>
        <v>250</v>
      </c>
      <c r="K46" s="16"/>
      <c r="L46" s="16"/>
      <c r="M46" s="16"/>
      <c r="N46" s="16"/>
      <c r="O46" s="16"/>
      <c r="P46" s="16"/>
      <c r="Q46" s="22">
        <f t="shared" si="3"/>
        <v>250</v>
      </c>
      <c r="R46" s="16">
        <f t="shared" si="4"/>
        <v>1</v>
      </c>
    </row>
    <row r="47" spans="1:18" ht="12.75">
      <c r="A47" s="18">
        <v>42</v>
      </c>
      <c r="B47" s="19" t="s">
        <v>193</v>
      </c>
      <c r="C47" s="19" t="s">
        <v>42</v>
      </c>
      <c r="D47" s="1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250</v>
      </c>
      <c r="P47" s="16"/>
      <c r="Q47" s="22">
        <f t="shared" si="3"/>
        <v>250</v>
      </c>
      <c r="R47" s="16">
        <f t="shared" si="4"/>
        <v>1</v>
      </c>
    </row>
    <row r="48" spans="1:18" ht="12.75">
      <c r="A48" s="18">
        <v>43</v>
      </c>
      <c r="B48" s="19" t="s">
        <v>47</v>
      </c>
      <c r="C48" s="19" t="s">
        <v>30</v>
      </c>
      <c r="D48" s="19"/>
      <c r="E48" s="16"/>
      <c r="F48" s="16"/>
      <c r="G48" s="16">
        <f>Kuželky!G17</f>
        <v>95</v>
      </c>
      <c r="H48" s="16"/>
      <c r="I48" s="16"/>
      <c r="J48" s="16">
        <f>'Cykl. časovka'!G42</f>
        <v>34</v>
      </c>
      <c r="K48" s="16"/>
      <c r="L48" s="16"/>
      <c r="M48" s="16"/>
      <c r="N48" s="16">
        <f>Koule!G17</f>
        <v>95</v>
      </c>
      <c r="O48" s="16"/>
      <c r="P48" s="16"/>
      <c r="Q48" s="22">
        <f t="shared" si="3"/>
        <v>224</v>
      </c>
      <c r="R48" s="16">
        <f t="shared" si="4"/>
        <v>3</v>
      </c>
    </row>
    <row r="49" spans="1:18" ht="12.75">
      <c r="A49" s="18">
        <v>44</v>
      </c>
      <c r="B49" s="19" t="s">
        <v>29</v>
      </c>
      <c r="C49" s="19" t="s">
        <v>86</v>
      </c>
      <c r="D49" s="19"/>
      <c r="E49" s="16"/>
      <c r="F49" s="16"/>
      <c r="G49" s="16"/>
      <c r="H49" s="16"/>
      <c r="I49" s="16">
        <f>Rychlobruslení!G29</f>
        <v>56</v>
      </c>
      <c r="J49" s="16">
        <f>'Cykl. časovka'!G46</f>
        <v>30</v>
      </c>
      <c r="K49" s="16"/>
      <c r="L49" s="16"/>
      <c r="M49" s="16"/>
      <c r="N49" s="16">
        <f>Koule!G33</f>
        <v>48</v>
      </c>
      <c r="O49" s="16">
        <v>60</v>
      </c>
      <c r="P49" s="16"/>
      <c r="Q49" s="22">
        <f t="shared" si="3"/>
        <v>194</v>
      </c>
      <c r="R49" s="16">
        <f t="shared" si="4"/>
        <v>4</v>
      </c>
    </row>
    <row r="50" spans="1:18" ht="12.75">
      <c r="A50" s="18">
        <v>45</v>
      </c>
      <c r="B50" s="19" t="s">
        <v>142</v>
      </c>
      <c r="C50" s="19" t="s">
        <v>143</v>
      </c>
      <c r="D50" s="19"/>
      <c r="E50" s="16"/>
      <c r="F50" s="16"/>
      <c r="G50" s="16"/>
      <c r="H50" s="16"/>
      <c r="I50" s="16"/>
      <c r="J50" s="16"/>
      <c r="K50" s="16"/>
      <c r="L50" s="16"/>
      <c r="M50" s="16"/>
      <c r="N50" s="16">
        <f>Koule!G15</f>
        <v>125</v>
      </c>
      <c r="O50" s="16">
        <v>60</v>
      </c>
      <c r="P50" s="16"/>
      <c r="Q50" s="22">
        <f t="shared" si="3"/>
        <v>185</v>
      </c>
      <c r="R50" s="16">
        <f t="shared" si="4"/>
        <v>2</v>
      </c>
    </row>
    <row r="51" spans="1:18" ht="12.75">
      <c r="A51" s="18">
        <v>46</v>
      </c>
      <c r="B51" s="19" t="s">
        <v>98</v>
      </c>
      <c r="C51" s="19" t="s">
        <v>40</v>
      </c>
      <c r="D51" s="19"/>
      <c r="E51" s="16"/>
      <c r="F51" s="16"/>
      <c r="G51" s="16"/>
      <c r="H51" s="16"/>
      <c r="I51" s="16"/>
      <c r="J51" s="16">
        <f>'Cykl. časovka'!G22</f>
        <v>70</v>
      </c>
      <c r="K51" s="16"/>
      <c r="L51" s="16"/>
      <c r="M51" s="16"/>
      <c r="N51" s="16">
        <f>Koule!G16</f>
        <v>100</v>
      </c>
      <c r="O51" s="16"/>
      <c r="P51" s="16"/>
      <c r="Q51" s="22">
        <f t="shared" si="3"/>
        <v>170</v>
      </c>
      <c r="R51" s="16">
        <f t="shared" si="4"/>
        <v>2</v>
      </c>
    </row>
    <row r="52" spans="1:18" ht="12.75">
      <c r="A52" s="18">
        <v>47</v>
      </c>
      <c r="B52" s="19" t="s">
        <v>142</v>
      </c>
      <c r="C52" s="19" t="s">
        <v>146</v>
      </c>
      <c r="D52" s="19" t="s">
        <v>157</v>
      </c>
      <c r="E52" s="16"/>
      <c r="F52" s="16"/>
      <c r="G52" s="16"/>
      <c r="H52" s="16"/>
      <c r="I52" s="16"/>
      <c r="J52" s="16"/>
      <c r="K52" s="16"/>
      <c r="L52" s="16"/>
      <c r="M52" s="16"/>
      <c r="N52" s="16">
        <f>Koule!G22</f>
        <v>70</v>
      </c>
      <c r="O52" s="16">
        <v>90</v>
      </c>
      <c r="P52" s="16"/>
      <c r="Q52" s="22">
        <f t="shared" si="3"/>
        <v>160</v>
      </c>
      <c r="R52" s="16">
        <f t="shared" si="4"/>
        <v>2</v>
      </c>
    </row>
    <row r="53" spans="1:18" ht="12.75">
      <c r="A53" s="18">
        <v>48</v>
      </c>
      <c r="B53" s="19" t="s">
        <v>27</v>
      </c>
      <c r="C53" s="19" t="s">
        <v>28</v>
      </c>
      <c r="D53" s="19"/>
      <c r="E53" s="16">
        <f>'Stolní tenis'!G15</f>
        <v>125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2">
        <f t="shared" si="3"/>
        <v>125</v>
      </c>
      <c r="R53" s="16">
        <f t="shared" si="4"/>
        <v>1</v>
      </c>
    </row>
    <row r="54" spans="1:18" ht="12.75">
      <c r="A54" s="18">
        <v>49</v>
      </c>
      <c r="B54" s="19" t="s">
        <v>43</v>
      </c>
      <c r="C54" s="19" t="s">
        <v>44</v>
      </c>
      <c r="D54" s="19"/>
      <c r="E54" s="16"/>
      <c r="F54" s="16"/>
      <c r="G54" s="16">
        <f>Kuželky!G15</f>
        <v>125</v>
      </c>
      <c r="H54" s="16"/>
      <c r="I54" s="16"/>
      <c r="J54" s="16"/>
      <c r="K54" s="16"/>
      <c r="L54" s="16"/>
      <c r="M54" s="16"/>
      <c r="N54" s="16"/>
      <c r="O54" s="16"/>
      <c r="P54" s="16"/>
      <c r="Q54" s="22">
        <f t="shared" si="3"/>
        <v>125</v>
      </c>
      <c r="R54" s="16">
        <f t="shared" si="4"/>
        <v>1</v>
      </c>
    </row>
    <row r="55" spans="1:18" ht="12.75">
      <c r="A55" s="18">
        <v>50</v>
      </c>
      <c r="B55" s="19" t="s">
        <v>75</v>
      </c>
      <c r="C55" s="19" t="s">
        <v>76</v>
      </c>
      <c r="D55" s="19"/>
      <c r="E55" s="16"/>
      <c r="F55" s="16"/>
      <c r="G55" s="16"/>
      <c r="H55" s="16"/>
      <c r="I55" s="16">
        <f>Rychlobruslení!G16</f>
        <v>100</v>
      </c>
      <c r="J55" s="16"/>
      <c r="K55" s="16"/>
      <c r="L55" s="16"/>
      <c r="M55" s="16"/>
      <c r="N55" s="16"/>
      <c r="O55" s="16"/>
      <c r="P55" s="16"/>
      <c r="Q55" s="22">
        <f t="shared" si="3"/>
        <v>100</v>
      </c>
      <c r="R55" s="16">
        <f t="shared" si="4"/>
        <v>1</v>
      </c>
    </row>
    <row r="56" spans="1:18" ht="12.75">
      <c r="A56" s="18">
        <v>51</v>
      </c>
      <c r="B56" s="19" t="s">
        <v>94</v>
      </c>
      <c r="C56" s="19" t="s">
        <v>61</v>
      </c>
      <c r="D56" s="19"/>
      <c r="E56" s="16"/>
      <c r="F56" s="16"/>
      <c r="G56" s="16"/>
      <c r="H56" s="16"/>
      <c r="I56" s="16"/>
      <c r="J56" s="16">
        <f>'Cykl. časovka'!G17</f>
        <v>95</v>
      </c>
      <c r="K56" s="16"/>
      <c r="L56" s="16"/>
      <c r="M56" s="16"/>
      <c r="N56" s="16"/>
      <c r="O56" s="16"/>
      <c r="P56" s="16"/>
      <c r="Q56" s="22">
        <f t="shared" si="3"/>
        <v>95</v>
      </c>
      <c r="R56" s="16">
        <f t="shared" si="4"/>
        <v>1</v>
      </c>
    </row>
    <row r="57" spans="1:18" ht="12.75">
      <c r="A57" s="18">
        <v>52</v>
      </c>
      <c r="B57" s="19" t="s">
        <v>48</v>
      </c>
      <c r="C57" s="19" t="s">
        <v>36</v>
      </c>
      <c r="D57" s="19"/>
      <c r="E57" s="16"/>
      <c r="F57" s="16"/>
      <c r="G57" s="16">
        <f>Kuželky!G18</f>
        <v>90</v>
      </c>
      <c r="H57" s="16"/>
      <c r="I57" s="16"/>
      <c r="J57" s="16"/>
      <c r="K57" s="16"/>
      <c r="L57" s="16"/>
      <c r="M57" s="16"/>
      <c r="N57" s="16"/>
      <c r="O57" s="16"/>
      <c r="P57" s="16"/>
      <c r="Q57" s="22">
        <f t="shared" si="3"/>
        <v>90</v>
      </c>
      <c r="R57" s="16">
        <f t="shared" si="4"/>
        <v>1</v>
      </c>
    </row>
    <row r="58" spans="1:18" ht="12.75">
      <c r="A58" s="18">
        <v>53</v>
      </c>
      <c r="B58" s="19" t="s">
        <v>95</v>
      </c>
      <c r="C58" s="19" t="s">
        <v>38</v>
      </c>
      <c r="D58" s="19"/>
      <c r="E58" s="16"/>
      <c r="F58" s="16"/>
      <c r="G58" s="16"/>
      <c r="H58" s="16"/>
      <c r="I58" s="16"/>
      <c r="J58" s="16">
        <f>'Cykl. časovka'!G18</f>
        <v>90</v>
      </c>
      <c r="K58" s="16"/>
      <c r="L58" s="16"/>
      <c r="M58" s="16"/>
      <c r="N58" s="16"/>
      <c r="O58" s="16"/>
      <c r="P58" s="16"/>
      <c r="Q58" s="22">
        <f t="shared" si="3"/>
        <v>90</v>
      </c>
      <c r="R58" s="16">
        <f t="shared" si="4"/>
        <v>1</v>
      </c>
    </row>
    <row r="59" spans="1:18" ht="12.75">
      <c r="A59" s="18">
        <v>54</v>
      </c>
      <c r="B59" s="19" t="s">
        <v>194</v>
      </c>
      <c r="C59" s="19" t="s">
        <v>195</v>
      </c>
      <c r="D59" s="1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>
        <v>90</v>
      </c>
      <c r="P59" s="16"/>
      <c r="Q59" s="22">
        <f t="shared" si="3"/>
        <v>90</v>
      </c>
      <c r="R59" s="16">
        <f t="shared" si="4"/>
        <v>1</v>
      </c>
    </row>
    <row r="60" spans="1:18" ht="12.75">
      <c r="A60" s="18">
        <v>55</v>
      </c>
      <c r="B60" s="19" t="s">
        <v>74</v>
      </c>
      <c r="C60" s="19" t="s">
        <v>38</v>
      </c>
      <c r="D60" s="19"/>
      <c r="E60" s="16"/>
      <c r="F60" s="16"/>
      <c r="G60" s="16"/>
      <c r="H60" s="16"/>
      <c r="I60" s="16">
        <f>Rychlobruslení!G19</f>
        <v>85</v>
      </c>
      <c r="J60" s="16"/>
      <c r="K60" s="16"/>
      <c r="L60" s="16"/>
      <c r="M60" s="16"/>
      <c r="N60" s="16"/>
      <c r="O60" s="16"/>
      <c r="P60" s="16"/>
      <c r="Q60" s="22">
        <f t="shared" si="3"/>
        <v>85</v>
      </c>
      <c r="R60" s="16">
        <f t="shared" si="4"/>
        <v>1</v>
      </c>
    </row>
    <row r="61" spans="1:18" ht="12.75">
      <c r="A61" s="18">
        <v>56</v>
      </c>
      <c r="B61" s="19" t="s">
        <v>96</v>
      </c>
      <c r="C61" s="19" t="s">
        <v>46</v>
      </c>
      <c r="D61" s="19"/>
      <c r="E61" s="16"/>
      <c r="F61" s="16"/>
      <c r="G61" s="16"/>
      <c r="H61" s="16"/>
      <c r="I61" s="16"/>
      <c r="J61" s="16">
        <f>'Cykl. časovka'!G19</f>
        <v>85</v>
      </c>
      <c r="K61" s="16"/>
      <c r="L61" s="16"/>
      <c r="M61" s="16"/>
      <c r="N61" s="16"/>
      <c r="O61" s="16"/>
      <c r="P61" s="16"/>
      <c r="Q61" s="22">
        <f t="shared" si="3"/>
        <v>85</v>
      </c>
      <c r="R61" s="16">
        <f t="shared" si="4"/>
        <v>1</v>
      </c>
    </row>
    <row r="62" spans="1:18" ht="12.75">
      <c r="A62" s="18">
        <v>57</v>
      </c>
      <c r="B62" s="19" t="s">
        <v>94</v>
      </c>
      <c r="C62" s="19" t="s">
        <v>46</v>
      </c>
      <c r="D62" s="19"/>
      <c r="E62" s="16"/>
      <c r="F62" s="16"/>
      <c r="G62" s="16"/>
      <c r="H62" s="16"/>
      <c r="I62" s="16"/>
      <c r="J62" s="16">
        <f>'Cykl. časovka'!G20</f>
        <v>80</v>
      </c>
      <c r="K62" s="16"/>
      <c r="L62" s="16"/>
      <c r="M62" s="16"/>
      <c r="N62" s="16"/>
      <c r="O62" s="16"/>
      <c r="P62" s="16"/>
      <c r="Q62" s="22">
        <f t="shared" si="3"/>
        <v>80</v>
      </c>
      <c r="R62" s="16">
        <f t="shared" si="4"/>
        <v>1</v>
      </c>
    </row>
    <row r="63" spans="1:18" ht="12.75">
      <c r="A63" s="18">
        <v>58</v>
      </c>
      <c r="B63" s="19" t="s">
        <v>156</v>
      </c>
      <c r="C63" s="19" t="s">
        <v>79</v>
      </c>
      <c r="D63" s="19"/>
      <c r="E63" s="16"/>
      <c r="F63" s="16"/>
      <c r="G63" s="16"/>
      <c r="H63" s="16"/>
      <c r="I63" s="16">
        <f>Rychlobruslení!G21</f>
        <v>75</v>
      </c>
      <c r="J63" s="16"/>
      <c r="K63" s="16"/>
      <c r="L63" s="16"/>
      <c r="M63" s="16"/>
      <c r="N63" s="16"/>
      <c r="O63" s="16"/>
      <c r="P63" s="16"/>
      <c r="Q63" s="22">
        <f t="shared" si="3"/>
        <v>75</v>
      </c>
      <c r="R63" s="16">
        <f t="shared" si="4"/>
        <v>1</v>
      </c>
    </row>
    <row r="64" spans="1:18" ht="12.75">
      <c r="A64" s="18">
        <v>59</v>
      </c>
      <c r="B64" s="19" t="s">
        <v>144</v>
      </c>
      <c r="C64" s="19" t="s">
        <v>145</v>
      </c>
      <c r="D64" s="19"/>
      <c r="E64" s="16"/>
      <c r="F64" s="16"/>
      <c r="G64" s="16"/>
      <c r="H64" s="16"/>
      <c r="I64" s="16"/>
      <c r="J64" s="16"/>
      <c r="K64" s="16"/>
      <c r="L64" s="16"/>
      <c r="M64" s="16"/>
      <c r="N64" s="16">
        <f>Koule!G21</f>
        <v>75</v>
      </c>
      <c r="O64" s="16"/>
      <c r="P64" s="16"/>
      <c r="Q64" s="22">
        <f t="shared" si="3"/>
        <v>75</v>
      </c>
      <c r="R64" s="16">
        <f t="shared" si="4"/>
        <v>1</v>
      </c>
    </row>
    <row r="65" spans="1:18" ht="12.75">
      <c r="A65" s="18">
        <v>60</v>
      </c>
      <c r="B65" s="19" t="s">
        <v>196</v>
      </c>
      <c r="C65" s="19" t="s">
        <v>197</v>
      </c>
      <c r="D65" s="1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v>66</v>
      </c>
      <c r="P65" s="16"/>
      <c r="Q65" s="22">
        <f t="shared" si="3"/>
        <v>66</v>
      </c>
      <c r="R65" s="16">
        <f t="shared" si="4"/>
        <v>1</v>
      </c>
    </row>
    <row r="66" spans="1:18" ht="12.75">
      <c r="A66" s="18">
        <v>61</v>
      </c>
      <c r="B66" s="19" t="s">
        <v>196</v>
      </c>
      <c r="C66" s="19" t="s">
        <v>198</v>
      </c>
      <c r="D66" s="1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>
        <v>66</v>
      </c>
      <c r="P66" s="16"/>
      <c r="Q66" s="22">
        <f t="shared" si="3"/>
        <v>66</v>
      </c>
      <c r="R66" s="16">
        <f t="shared" si="4"/>
        <v>1</v>
      </c>
    </row>
    <row r="67" spans="1:18" ht="12.75">
      <c r="A67" s="18">
        <v>62</v>
      </c>
      <c r="B67" s="19" t="s">
        <v>158</v>
      </c>
      <c r="C67" s="19" t="s">
        <v>100</v>
      </c>
      <c r="D67" s="19"/>
      <c r="E67" s="16"/>
      <c r="F67" s="16"/>
      <c r="G67" s="16"/>
      <c r="H67" s="16"/>
      <c r="I67" s="16"/>
      <c r="J67" s="16">
        <f>'Cykl. časovka'!G25</f>
        <v>64</v>
      </c>
      <c r="K67" s="16"/>
      <c r="L67" s="16"/>
      <c r="M67" s="16"/>
      <c r="N67" s="16"/>
      <c r="O67" s="16"/>
      <c r="P67" s="16"/>
      <c r="Q67" s="22">
        <f t="shared" si="3"/>
        <v>64</v>
      </c>
      <c r="R67" s="16">
        <f t="shared" si="4"/>
        <v>1</v>
      </c>
    </row>
    <row r="68" spans="1:18" ht="12.75">
      <c r="A68" s="18">
        <v>63</v>
      </c>
      <c r="B68" s="19" t="s">
        <v>159</v>
      </c>
      <c r="C68" s="19" t="s">
        <v>81</v>
      </c>
      <c r="D68" s="19"/>
      <c r="E68" s="16"/>
      <c r="F68" s="16"/>
      <c r="G68" s="16"/>
      <c r="H68" s="16"/>
      <c r="I68" s="16">
        <f>Rychlobruslení!G26</f>
        <v>62</v>
      </c>
      <c r="J68" s="16"/>
      <c r="K68" s="16"/>
      <c r="L68" s="16"/>
      <c r="M68" s="16"/>
      <c r="N68" s="16"/>
      <c r="O68" s="16"/>
      <c r="P68" s="16"/>
      <c r="Q68" s="22">
        <f t="shared" si="3"/>
        <v>62</v>
      </c>
      <c r="R68" s="16">
        <f t="shared" si="4"/>
        <v>1</v>
      </c>
    </row>
    <row r="69" spans="1:18" ht="12.75">
      <c r="A69" s="18">
        <v>64</v>
      </c>
      <c r="B69" s="19" t="s">
        <v>101</v>
      </c>
      <c r="C69" s="19" t="s">
        <v>19</v>
      </c>
      <c r="D69" s="19"/>
      <c r="E69" s="16"/>
      <c r="F69" s="16"/>
      <c r="G69" s="16"/>
      <c r="H69" s="16"/>
      <c r="I69" s="16"/>
      <c r="J69" s="16">
        <f>'Cykl. časovka'!G26</f>
        <v>62</v>
      </c>
      <c r="K69" s="16"/>
      <c r="L69" s="16"/>
      <c r="M69" s="16"/>
      <c r="N69" s="16"/>
      <c r="O69" s="16"/>
      <c r="P69" s="16"/>
      <c r="Q69" s="22">
        <f t="shared" si="3"/>
        <v>62</v>
      </c>
      <c r="R69" s="16">
        <f t="shared" si="4"/>
        <v>1</v>
      </c>
    </row>
    <row r="70" spans="1:18" ht="12.75">
      <c r="A70" s="18">
        <v>65</v>
      </c>
      <c r="B70" s="19" t="s">
        <v>14</v>
      </c>
      <c r="C70" s="19" t="s">
        <v>61</v>
      </c>
      <c r="D70" s="1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>
        <v>60</v>
      </c>
      <c r="P70" s="16"/>
      <c r="Q70" s="22">
        <f aca="true" t="shared" si="5" ref="Q70:Q82">SUM(E70:P70)</f>
        <v>60</v>
      </c>
      <c r="R70" s="16">
        <f aca="true" t="shared" si="6" ref="R70:R82">COUNTA(E70:P70)</f>
        <v>1</v>
      </c>
    </row>
    <row r="71" spans="1:18" ht="12.75">
      <c r="A71" s="18">
        <v>66</v>
      </c>
      <c r="B71" s="19" t="s">
        <v>82</v>
      </c>
      <c r="C71" s="19" t="s">
        <v>83</v>
      </c>
      <c r="D71" s="19"/>
      <c r="E71" s="16"/>
      <c r="F71" s="16"/>
      <c r="G71" s="16"/>
      <c r="H71" s="16"/>
      <c r="I71" s="16">
        <f>Rychlobruslení!G27</f>
        <v>60</v>
      </c>
      <c r="J71" s="16"/>
      <c r="K71" s="16"/>
      <c r="L71" s="16"/>
      <c r="M71" s="16"/>
      <c r="N71" s="16"/>
      <c r="O71" s="16"/>
      <c r="P71" s="16"/>
      <c r="Q71" s="22">
        <f t="shared" si="5"/>
        <v>60</v>
      </c>
      <c r="R71" s="16">
        <f t="shared" si="6"/>
        <v>1</v>
      </c>
    </row>
    <row r="72" spans="1:18" ht="12.75">
      <c r="A72" s="18">
        <v>67</v>
      </c>
      <c r="B72" s="19" t="s">
        <v>102</v>
      </c>
      <c r="C72" s="19" t="s">
        <v>50</v>
      </c>
      <c r="D72" s="19"/>
      <c r="E72" s="16"/>
      <c r="F72" s="16"/>
      <c r="G72" s="16"/>
      <c r="H72" s="16"/>
      <c r="I72" s="16"/>
      <c r="J72" s="16">
        <f>'Cykl. časovka'!G27</f>
        <v>60</v>
      </c>
      <c r="K72" s="16"/>
      <c r="L72" s="16"/>
      <c r="M72" s="16"/>
      <c r="N72" s="16"/>
      <c r="O72" s="16"/>
      <c r="P72" s="16"/>
      <c r="Q72" s="22">
        <f t="shared" si="5"/>
        <v>60</v>
      </c>
      <c r="R72" s="16">
        <f t="shared" si="6"/>
        <v>1</v>
      </c>
    </row>
    <row r="73" spans="1:18" ht="12.75">
      <c r="A73" s="18">
        <v>68</v>
      </c>
      <c r="B73" s="19" t="s">
        <v>147</v>
      </c>
      <c r="C73" s="19" t="s">
        <v>148</v>
      </c>
      <c r="D73" s="19"/>
      <c r="E73" s="16"/>
      <c r="F73" s="16"/>
      <c r="G73" s="16"/>
      <c r="H73" s="16"/>
      <c r="I73" s="16"/>
      <c r="J73" s="16"/>
      <c r="K73" s="16"/>
      <c r="L73" s="16"/>
      <c r="M73" s="16"/>
      <c r="N73" s="16">
        <f>Koule!G27</f>
        <v>60</v>
      </c>
      <c r="O73" s="16"/>
      <c r="P73" s="16"/>
      <c r="Q73" s="22">
        <f t="shared" si="5"/>
        <v>60</v>
      </c>
      <c r="R73" s="16">
        <f t="shared" si="6"/>
        <v>1</v>
      </c>
    </row>
    <row r="74" spans="1:18" ht="12.75">
      <c r="A74" s="18">
        <v>69</v>
      </c>
      <c r="B74" s="19" t="s">
        <v>84</v>
      </c>
      <c r="C74" s="19" t="s">
        <v>85</v>
      </c>
      <c r="D74" s="19"/>
      <c r="E74" s="16"/>
      <c r="F74" s="16"/>
      <c r="G74" s="16"/>
      <c r="H74" s="16"/>
      <c r="I74" s="16">
        <f>Rychlobruslení!G28</f>
        <v>58</v>
      </c>
      <c r="J74" s="16"/>
      <c r="K74" s="16"/>
      <c r="L74" s="16"/>
      <c r="M74" s="16"/>
      <c r="N74" s="16"/>
      <c r="O74" s="16"/>
      <c r="P74" s="16"/>
      <c r="Q74" s="22">
        <f t="shared" si="5"/>
        <v>58</v>
      </c>
      <c r="R74" s="16">
        <f t="shared" si="6"/>
        <v>1</v>
      </c>
    </row>
    <row r="75" spans="1:18" ht="12.75">
      <c r="A75" s="18">
        <v>70</v>
      </c>
      <c r="B75" s="19" t="s">
        <v>103</v>
      </c>
      <c r="C75" s="19" t="s">
        <v>104</v>
      </c>
      <c r="D75" s="19"/>
      <c r="E75" s="16"/>
      <c r="F75" s="16"/>
      <c r="G75" s="16"/>
      <c r="H75" s="16"/>
      <c r="I75" s="16"/>
      <c r="J75" s="16">
        <f>'Cykl. časovka'!G28</f>
        <v>58</v>
      </c>
      <c r="K75" s="16"/>
      <c r="L75" s="16"/>
      <c r="M75" s="16"/>
      <c r="N75" s="16"/>
      <c r="O75" s="16"/>
      <c r="P75" s="16"/>
      <c r="Q75" s="22">
        <f t="shared" si="5"/>
        <v>58</v>
      </c>
      <c r="R75" s="16">
        <f t="shared" si="6"/>
        <v>1</v>
      </c>
    </row>
    <row r="76" spans="1:18" ht="12.75">
      <c r="A76" s="18">
        <v>71</v>
      </c>
      <c r="B76" s="19" t="s">
        <v>149</v>
      </c>
      <c r="C76" s="19" t="s">
        <v>118</v>
      </c>
      <c r="D76" s="19"/>
      <c r="E76" s="16"/>
      <c r="F76" s="16"/>
      <c r="G76" s="16"/>
      <c r="H76" s="16"/>
      <c r="I76" s="16"/>
      <c r="J76" s="16"/>
      <c r="K76" s="16"/>
      <c r="L76" s="16"/>
      <c r="M76" s="16"/>
      <c r="N76" s="16">
        <f>Koule!G28</f>
        <v>58</v>
      </c>
      <c r="O76" s="16"/>
      <c r="P76" s="16"/>
      <c r="Q76" s="22">
        <f t="shared" si="5"/>
        <v>58</v>
      </c>
      <c r="R76" s="16">
        <f t="shared" si="6"/>
        <v>1</v>
      </c>
    </row>
    <row r="77" spans="1:18" ht="12.75">
      <c r="A77" s="18">
        <v>72</v>
      </c>
      <c r="B77" s="19" t="s">
        <v>105</v>
      </c>
      <c r="C77" s="19" t="s">
        <v>106</v>
      </c>
      <c r="D77" s="19"/>
      <c r="E77" s="16"/>
      <c r="F77" s="16"/>
      <c r="G77" s="16"/>
      <c r="H77" s="16"/>
      <c r="I77" s="16"/>
      <c r="J77" s="16">
        <f>'Cykl. časovka'!G29</f>
        <v>56</v>
      </c>
      <c r="K77" s="16"/>
      <c r="L77" s="16"/>
      <c r="M77" s="16"/>
      <c r="N77" s="16"/>
      <c r="O77" s="16"/>
      <c r="P77" s="16"/>
      <c r="Q77" s="22">
        <f t="shared" si="5"/>
        <v>56</v>
      </c>
      <c r="R77" s="16">
        <f t="shared" si="6"/>
        <v>1</v>
      </c>
    </row>
    <row r="78" spans="1:18" ht="12.75">
      <c r="A78" s="18">
        <v>73</v>
      </c>
      <c r="B78" s="19" t="s">
        <v>107</v>
      </c>
      <c r="C78" s="19" t="s">
        <v>108</v>
      </c>
      <c r="D78" s="19"/>
      <c r="E78" s="16"/>
      <c r="F78" s="16"/>
      <c r="G78" s="16"/>
      <c r="H78" s="16"/>
      <c r="I78" s="16"/>
      <c r="J78" s="16">
        <f>'Cykl. časovka'!G31</f>
        <v>52</v>
      </c>
      <c r="K78" s="16"/>
      <c r="L78" s="16"/>
      <c r="M78" s="16"/>
      <c r="N78" s="16"/>
      <c r="O78" s="16"/>
      <c r="P78" s="16"/>
      <c r="Q78" s="22">
        <f t="shared" si="5"/>
        <v>52</v>
      </c>
      <c r="R78" s="16">
        <f t="shared" si="6"/>
        <v>1</v>
      </c>
    </row>
    <row r="79" spans="1:18" ht="12.75">
      <c r="A79" s="18">
        <v>74</v>
      </c>
      <c r="B79" s="19" t="s">
        <v>109</v>
      </c>
      <c r="C79" s="19" t="s">
        <v>110</v>
      </c>
      <c r="D79" s="19"/>
      <c r="E79" s="16"/>
      <c r="F79" s="16"/>
      <c r="G79" s="16"/>
      <c r="H79" s="16"/>
      <c r="I79" s="16"/>
      <c r="J79" s="16">
        <f>'Cykl. časovka'!G33</f>
        <v>48</v>
      </c>
      <c r="K79" s="16"/>
      <c r="L79" s="16"/>
      <c r="M79" s="16"/>
      <c r="N79" s="16"/>
      <c r="O79" s="16"/>
      <c r="P79" s="16"/>
      <c r="Q79" s="22">
        <f t="shared" si="5"/>
        <v>48</v>
      </c>
      <c r="R79" s="16">
        <f t="shared" si="6"/>
        <v>1</v>
      </c>
    </row>
    <row r="80" spans="1:18" ht="12.75">
      <c r="A80" s="18">
        <v>75</v>
      </c>
      <c r="B80" s="19" t="s">
        <v>111</v>
      </c>
      <c r="C80" s="19" t="s">
        <v>112</v>
      </c>
      <c r="D80" s="19" t="s">
        <v>113</v>
      </c>
      <c r="E80" s="16"/>
      <c r="F80" s="16"/>
      <c r="G80" s="16"/>
      <c r="H80" s="16"/>
      <c r="I80" s="16"/>
      <c r="J80" s="16">
        <f>'Cykl. časovka'!G34</f>
        <v>46</v>
      </c>
      <c r="K80" s="16"/>
      <c r="L80" s="16"/>
      <c r="M80" s="16"/>
      <c r="N80" s="16"/>
      <c r="O80" s="16"/>
      <c r="P80" s="16"/>
      <c r="Q80" s="22">
        <f t="shared" si="5"/>
        <v>46</v>
      </c>
      <c r="R80" s="16">
        <f t="shared" si="6"/>
        <v>1</v>
      </c>
    </row>
    <row r="81" spans="1:18" ht="12.75">
      <c r="A81" s="18">
        <v>76</v>
      </c>
      <c r="B81" s="19" t="s">
        <v>114</v>
      </c>
      <c r="C81" s="19" t="s">
        <v>76</v>
      </c>
      <c r="D81" s="19"/>
      <c r="E81" s="16"/>
      <c r="F81" s="16"/>
      <c r="G81" s="16"/>
      <c r="H81" s="16"/>
      <c r="I81" s="16"/>
      <c r="J81" s="16">
        <f>'Cykl. časovka'!G43</f>
        <v>33</v>
      </c>
      <c r="K81" s="16"/>
      <c r="L81" s="16"/>
      <c r="M81" s="16"/>
      <c r="N81" s="16"/>
      <c r="O81" s="16"/>
      <c r="P81" s="16"/>
      <c r="Q81" s="22">
        <f t="shared" si="5"/>
        <v>33</v>
      </c>
      <c r="R81" s="16">
        <f t="shared" si="6"/>
        <v>1</v>
      </c>
    </row>
    <row r="82" spans="1:18" ht="12.75">
      <c r="A82" s="18">
        <v>77</v>
      </c>
      <c r="B82" s="19" t="s">
        <v>159</v>
      </c>
      <c r="C82" s="19" t="s">
        <v>15</v>
      </c>
      <c r="D82" s="19"/>
      <c r="E82" s="16"/>
      <c r="F82" s="16"/>
      <c r="G82" s="16"/>
      <c r="H82" s="16"/>
      <c r="I82" s="16"/>
      <c r="J82" s="16">
        <f>'Cykl. časovka'!G45</f>
        <v>31</v>
      </c>
      <c r="K82" s="16"/>
      <c r="L82" s="16"/>
      <c r="M82" s="16"/>
      <c r="N82" s="16"/>
      <c r="O82" s="16"/>
      <c r="P82" s="16"/>
      <c r="Q82" s="22">
        <f t="shared" si="5"/>
        <v>31</v>
      </c>
      <c r="R82" s="16">
        <f t="shared" si="6"/>
        <v>1</v>
      </c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</sheetData>
  <mergeCells count="4">
    <mergeCell ref="A1:R1"/>
    <mergeCell ref="R3:R5"/>
    <mergeCell ref="Q3:Q5"/>
    <mergeCell ref="A4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3.375" style="0" bestFit="1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153</v>
      </c>
      <c r="B1" s="53"/>
      <c r="C1" s="53"/>
      <c r="D1" s="53"/>
      <c r="E1" s="53"/>
      <c r="F1" s="53"/>
      <c r="G1" s="53"/>
      <c r="H1" s="2"/>
      <c r="I1" s="2"/>
    </row>
    <row r="3" spans="1:3" ht="12.75">
      <c r="A3" s="51" t="s">
        <v>1</v>
      </c>
      <c r="B3" s="51"/>
      <c r="C3" s="3">
        <v>12</v>
      </c>
    </row>
    <row r="4" spans="1:3" ht="12.75">
      <c r="A4" s="51" t="s">
        <v>2</v>
      </c>
      <c r="B4" s="51"/>
      <c r="C4" s="4">
        <v>36869</v>
      </c>
    </row>
    <row r="5" spans="1:3" ht="12.75">
      <c r="A5" s="51" t="s">
        <v>3</v>
      </c>
      <c r="B5" s="51"/>
      <c r="C5" s="5">
        <v>36869</v>
      </c>
    </row>
    <row r="6" spans="1:8" ht="12.75">
      <c r="A6" s="51" t="s">
        <v>4</v>
      </c>
      <c r="B6" s="51"/>
      <c r="C6" s="52" t="s">
        <v>200</v>
      </c>
      <c r="D6" s="52"/>
      <c r="E6" s="52"/>
      <c r="F6" s="52"/>
      <c r="G6" s="52"/>
      <c r="H6" s="52"/>
    </row>
    <row r="7" spans="1:3" ht="12.75">
      <c r="A7" s="51" t="s">
        <v>5</v>
      </c>
      <c r="B7" s="51"/>
      <c r="C7" s="9">
        <f>COUNTA(B12:B87)</f>
        <v>10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203</v>
      </c>
      <c r="F11" s="11"/>
      <c r="G11" s="11" t="s">
        <v>26</v>
      </c>
    </row>
    <row r="12" spans="1:7" ht="12.75">
      <c r="A12" s="6">
        <v>1</v>
      </c>
      <c r="B12" t="s">
        <v>201</v>
      </c>
      <c r="C12" t="s">
        <v>202</v>
      </c>
      <c r="E12" s="14">
        <v>9</v>
      </c>
      <c r="F12" s="8"/>
      <c r="G12" s="10">
        <v>800</v>
      </c>
    </row>
    <row r="13" spans="1:7" ht="12.75">
      <c r="A13" s="6">
        <v>2</v>
      </c>
      <c r="B13" t="s">
        <v>204</v>
      </c>
      <c r="C13" t="s">
        <v>205</v>
      </c>
      <c r="E13" s="14">
        <v>8</v>
      </c>
      <c r="F13" s="8"/>
      <c r="G13" s="10">
        <v>500</v>
      </c>
    </row>
    <row r="14" spans="1:7" ht="12.75">
      <c r="A14" s="6">
        <v>3</v>
      </c>
      <c r="B14" t="s">
        <v>206</v>
      </c>
      <c r="C14" t="s">
        <v>207</v>
      </c>
      <c r="E14" s="14">
        <v>7</v>
      </c>
      <c r="F14" s="8"/>
      <c r="G14" s="10">
        <v>250</v>
      </c>
    </row>
    <row r="15" spans="1:7" ht="12.75">
      <c r="A15" s="6">
        <v>4</v>
      </c>
      <c r="B15" t="s">
        <v>29</v>
      </c>
      <c r="C15" t="s">
        <v>30</v>
      </c>
      <c r="E15" s="14">
        <v>6</v>
      </c>
      <c r="F15" s="8"/>
      <c r="G15" s="10">
        <v>125</v>
      </c>
    </row>
    <row r="16" spans="1:7" ht="12.75">
      <c r="A16" s="6">
        <v>5</v>
      </c>
      <c r="B16" t="s">
        <v>18</v>
      </c>
      <c r="C16" t="s">
        <v>19</v>
      </c>
      <c r="E16" s="14">
        <v>5</v>
      </c>
      <c r="F16" s="8"/>
      <c r="G16" s="10">
        <v>100</v>
      </c>
    </row>
    <row r="17" spans="1:7" ht="12.75">
      <c r="A17" s="6">
        <v>6</v>
      </c>
      <c r="B17" t="s">
        <v>14</v>
      </c>
      <c r="C17" t="s">
        <v>61</v>
      </c>
      <c r="E17" s="14">
        <v>4</v>
      </c>
      <c r="F17" s="8"/>
      <c r="G17" s="10">
        <v>95</v>
      </c>
    </row>
    <row r="18" spans="1:7" ht="12.75">
      <c r="A18" s="6">
        <v>7</v>
      </c>
      <c r="B18" t="s">
        <v>60</v>
      </c>
      <c r="C18" t="s">
        <v>38</v>
      </c>
      <c r="E18" s="14">
        <v>2</v>
      </c>
      <c r="F18" s="8"/>
      <c r="G18" s="10">
        <v>90</v>
      </c>
    </row>
    <row r="19" spans="1:7" ht="12.75">
      <c r="A19" s="6">
        <v>8</v>
      </c>
      <c r="B19" t="s">
        <v>80</v>
      </c>
      <c r="C19" t="s">
        <v>15</v>
      </c>
      <c r="E19" s="14">
        <v>2</v>
      </c>
      <c r="F19" s="8"/>
      <c r="G19" s="10">
        <v>85</v>
      </c>
    </row>
    <row r="20" spans="1:7" ht="12.75">
      <c r="A20" s="6">
        <v>9</v>
      </c>
      <c r="B20" t="s">
        <v>64</v>
      </c>
      <c r="C20" t="s">
        <v>65</v>
      </c>
      <c r="D20" t="s">
        <v>113</v>
      </c>
      <c r="E20" s="14">
        <v>1</v>
      </c>
      <c r="F20" s="8"/>
      <c r="G20" s="10">
        <v>80</v>
      </c>
    </row>
    <row r="21" spans="1:7" ht="12.75">
      <c r="A21" s="6">
        <v>10</v>
      </c>
      <c r="B21" t="s">
        <v>59</v>
      </c>
      <c r="C21" t="s">
        <v>46</v>
      </c>
      <c r="E21" s="14">
        <v>1</v>
      </c>
      <c r="F21" s="8"/>
      <c r="G21" s="10">
        <v>75</v>
      </c>
    </row>
    <row r="22" spans="1:7" ht="12.75">
      <c r="A22" s="6"/>
      <c r="E22" s="14"/>
      <c r="F22" s="8"/>
      <c r="G22" s="10"/>
    </row>
    <row r="23" spans="1:7" ht="12.75">
      <c r="A23" s="6"/>
      <c r="E23" s="14"/>
      <c r="F23" s="8"/>
      <c r="G23" s="10"/>
    </row>
    <row r="24" spans="1:7" ht="12.75">
      <c r="A24" s="6"/>
      <c r="E24" s="14"/>
      <c r="F24" s="8"/>
      <c r="G24" s="10"/>
    </row>
    <row r="25" spans="1:7" ht="12.75">
      <c r="A25" s="6"/>
      <c r="E25" s="14"/>
      <c r="F25" s="8"/>
      <c r="G25" s="10"/>
    </row>
    <row r="26" spans="1:7" ht="12.75">
      <c r="A26" s="6"/>
      <c r="E26" s="14"/>
      <c r="F26" s="8"/>
      <c r="G26" s="10"/>
    </row>
    <row r="27" spans="1:7" ht="12.75">
      <c r="A27" s="6"/>
      <c r="E27" s="14"/>
      <c r="F27" s="8"/>
      <c r="G27" s="10"/>
    </row>
    <row r="28" spans="1:7" ht="12.75">
      <c r="A28" s="6"/>
      <c r="E28" s="14"/>
      <c r="G28" s="10"/>
    </row>
    <row r="29" spans="1:7" ht="12.75">
      <c r="A29" s="6"/>
      <c r="E29" s="14"/>
      <c r="G29" s="10"/>
    </row>
    <row r="30" spans="1:7" ht="12.75">
      <c r="A30" s="6"/>
      <c r="E30" s="14"/>
      <c r="G30" s="10"/>
    </row>
    <row r="31" spans="1:7" ht="12.75">
      <c r="A31" s="6"/>
      <c r="E31" s="14"/>
      <c r="G31" s="10"/>
    </row>
    <row r="32" spans="1:7" ht="12.75">
      <c r="A32" s="6"/>
      <c r="E32" s="14"/>
      <c r="G32" s="10"/>
    </row>
    <row r="33" spans="1:7" ht="12.75">
      <c r="A33" s="6"/>
      <c r="E33" s="14"/>
      <c r="G33" s="10"/>
    </row>
    <row r="34" spans="1:7" ht="12.75">
      <c r="A34" s="6"/>
      <c r="E34" s="13"/>
      <c r="G34" s="10"/>
    </row>
    <row r="35" spans="1:7" ht="12.75">
      <c r="A35" s="6"/>
      <c r="E35" s="13"/>
      <c r="G35" s="10"/>
    </row>
    <row r="36" spans="1:7" ht="12.75">
      <c r="A36" s="6"/>
      <c r="E36" s="13"/>
      <c r="G36" s="10"/>
    </row>
    <row r="37" spans="1:7" ht="12.75">
      <c r="A37" s="6"/>
      <c r="E37" s="13"/>
      <c r="G37" s="10"/>
    </row>
    <row r="38" spans="1:7" ht="12.75">
      <c r="A38" s="6"/>
      <c r="E38" s="13"/>
      <c r="G38" s="10"/>
    </row>
    <row r="39" spans="1:7" ht="12.75">
      <c r="A39" s="6"/>
      <c r="E39" s="13"/>
      <c r="G39" s="10"/>
    </row>
    <row r="40" spans="1:7" ht="12.75">
      <c r="A40" s="6"/>
      <c r="E40" s="13"/>
      <c r="G40" s="10"/>
    </row>
    <row r="41" spans="1:7" ht="12.75">
      <c r="A41" s="6"/>
      <c r="E41" s="13"/>
      <c r="G41" s="10"/>
    </row>
    <row r="42" spans="1:7" ht="12.75">
      <c r="A42" s="6"/>
      <c r="E42" s="13"/>
      <c r="G42" s="10"/>
    </row>
    <row r="43" spans="1:7" ht="12.75">
      <c r="A43" s="6"/>
      <c r="E43" s="13"/>
      <c r="G43" s="10"/>
    </row>
    <row r="44" spans="1:7" ht="12.75">
      <c r="A44" s="6"/>
      <c r="E44" s="13"/>
      <c r="G44" s="10"/>
    </row>
    <row r="45" spans="1:7" ht="12.75">
      <c r="A45" s="6"/>
      <c r="E45" s="13"/>
      <c r="G45" s="10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</sheetData>
  <mergeCells count="8">
    <mergeCell ref="A1:G1"/>
    <mergeCell ref="A9:G9"/>
    <mergeCell ref="A6:B6"/>
    <mergeCell ref="A7:B7"/>
    <mergeCell ref="A3:B3"/>
    <mergeCell ref="A4:B4"/>
    <mergeCell ref="A5:B5"/>
    <mergeCell ref="C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171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14</v>
      </c>
      <c r="C6" s="19" t="s">
        <v>15</v>
      </c>
      <c r="D6" s="19"/>
      <c r="E6" s="16">
        <f>'Stolní tenis'!G12</f>
        <v>800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2">
        <f aca="true" t="shared" si="1" ref="Q6:Q11">SUM(E6:P6)</f>
        <v>800</v>
      </c>
      <c r="R6" s="16">
        <f aca="true" t="shared" si="2" ref="R6:R11">COUNTA(E6:P6)</f>
        <v>1</v>
      </c>
    </row>
    <row r="7" spans="1:18" ht="12.75">
      <c r="A7" s="18">
        <v>2</v>
      </c>
      <c r="B7" s="19" t="s">
        <v>16</v>
      </c>
      <c r="C7" s="19" t="s">
        <v>17</v>
      </c>
      <c r="D7" s="19"/>
      <c r="E7" s="16">
        <f>'Stolní tenis'!G13</f>
        <v>500</v>
      </c>
      <c r="F7" s="16"/>
      <c r="G7" s="16"/>
      <c r="H7" s="21"/>
      <c r="I7" s="16"/>
      <c r="J7" s="16"/>
      <c r="K7" s="16"/>
      <c r="L7" s="16"/>
      <c r="M7" s="16"/>
      <c r="N7" s="16"/>
      <c r="O7" s="16"/>
      <c r="P7" s="16"/>
      <c r="Q7" s="22">
        <f t="shared" si="1"/>
        <v>500</v>
      </c>
      <c r="R7" s="16">
        <f t="shared" si="2"/>
        <v>1</v>
      </c>
    </row>
    <row r="8" spans="1:18" ht="12.75">
      <c r="A8" s="18">
        <v>3</v>
      </c>
      <c r="B8" s="19" t="s">
        <v>18</v>
      </c>
      <c r="C8" s="19" t="s">
        <v>19</v>
      </c>
      <c r="D8" s="19"/>
      <c r="E8" s="16">
        <f>'Stolní tenis'!G14</f>
        <v>250</v>
      </c>
      <c r="F8" s="16"/>
      <c r="G8" s="16"/>
      <c r="H8" s="21"/>
      <c r="I8" s="16"/>
      <c r="J8" s="16"/>
      <c r="K8" s="21"/>
      <c r="L8" s="21"/>
      <c r="M8" s="21"/>
      <c r="N8" s="16"/>
      <c r="O8" s="16"/>
      <c r="P8" s="16"/>
      <c r="Q8" s="22">
        <f t="shared" si="1"/>
        <v>250</v>
      </c>
      <c r="R8" s="16">
        <f t="shared" si="2"/>
        <v>1</v>
      </c>
    </row>
    <row r="9" spans="1:18" ht="12.75">
      <c r="A9" s="18">
        <v>4</v>
      </c>
      <c r="B9" s="19" t="s">
        <v>27</v>
      </c>
      <c r="C9" s="19" t="s">
        <v>28</v>
      </c>
      <c r="D9" s="19"/>
      <c r="E9" s="16">
        <f>'Stolní tenis'!G15</f>
        <v>125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2">
        <f t="shared" si="1"/>
        <v>125</v>
      </c>
      <c r="R9" s="16">
        <f t="shared" si="2"/>
        <v>1</v>
      </c>
    </row>
    <row r="10" spans="1:18" ht="12.75">
      <c r="A10" s="18">
        <v>5</v>
      </c>
      <c r="B10" s="19" t="s">
        <v>29</v>
      </c>
      <c r="C10" s="19" t="s">
        <v>30</v>
      </c>
      <c r="D10" s="19"/>
      <c r="E10" s="16">
        <f>'Stolní tenis'!G16</f>
        <v>100</v>
      </c>
      <c r="F10" s="16"/>
      <c r="G10" s="16"/>
      <c r="H10" s="21"/>
      <c r="I10" s="16"/>
      <c r="J10" s="16"/>
      <c r="K10" s="21"/>
      <c r="L10" s="21"/>
      <c r="M10" s="21"/>
      <c r="N10" s="16"/>
      <c r="O10" s="16"/>
      <c r="P10" s="16"/>
      <c r="Q10" s="22">
        <f t="shared" si="1"/>
        <v>100</v>
      </c>
      <c r="R10" s="16">
        <f t="shared" si="2"/>
        <v>1</v>
      </c>
    </row>
    <row r="11" spans="1:18" ht="12.75">
      <c r="A11" s="18">
        <v>6</v>
      </c>
      <c r="B11" s="19" t="s">
        <v>31</v>
      </c>
      <c r="C11" s="19" t="s">
        <v>32</v>
      </c>
      <c r="D11" s="19"/>
      <c r="E11" s="16">
        <f>'Stolní tenis'!G17</f>
        <v>95</v>
      </c>
      <c r="F11" s="16"/>
      <c r="G11" s="16"/>
      <c r="H11" s="21"/>
      <c r="I11" s="16"/>
      <c r="J11" s="16"/>
      <c r="K11" s="16"/>
      <c r="L11" s="16"/>
      <c r="M11" s="16"/>
      <c r="N11" s="16"/>
      <c r="O11" s="16"/>
      <c r="P11" s="16"/>
      <c r="Q11" s="22">
        <f t="shared" si="1"/>
        <v>95</v>
      </c>
      <c r="R11" s="16">
        <f t="shared" si="2"/>
        <v>1</v>
      </c>
    </row>
    <row r="12" spans="1:18" ht="12.75">
      <c r="A12" s="32"/>
      <c r="B12" s="33"/>
      <c r="C12" s="33"/>
      <c r="D12" s="33"/>
      <c r="E12" s="34"/>
      <c r="F12" s="35"/>
      <c r="G12" s="35"/>
      <c r="H12" s="35"/>
      <c r="I12" s="35"/>
      <c r="J12" s="35"/>
      <c r="K12" s="36"/>
      <c r="L12" s="36"/>
      <c r="M12" s="36"/>
      <c r="N12" s="35"/>
      <c r="O12" s="35"/>
      <c r="P12" s="35"/>
      <c r="Q12" s="37"/>
      <c r="R12" s="35"/>
    </row>
    <row r="13" spans="1:18" ht="12.75">
      <c r="A13" s="32"/>
      <c r="B13" s="33"/>
      <c r="C13" s="33"/>
      <c r="D13" s="33"/>
      <c r="E13" s="34"/>
      <c r="F13" s="35"/>
      <c r="G13" s="35"/>
      <c r="H13" s="36"/>
      <c r="I13" s="35"/>
      <c r="J13" s="35"/>
      <c r="K13" s="35"/>
      <c r="L13" s="36"/>
      <c r="M13" s="36"/>
      <c r="N13" s="35"/>
      <c r="O13" s="35"/>
      <c r="P13" s="35"/>
      <c r="Q13" s="37"/>
      <c r="R13" s="35"/>
    </row>
    <row r="14" spans="1:18" ht="12.75">
      <c r="A14" s="32"/>
      <c r="B14" s="33"/>
      <c r="C14" s="33"/>
      <c r="D14" s="33"/>
      <c r="E14" s="35"/>
      <c r="F14" s="35"/>
      <c r="G14" s="35"/>
      <c r="H14" s="36"/>
      <c r="I14" s="35"/>
      <c r="J14" s="35"/>
      <c r="K14" s="36"/>
      <c r="L14" s="36"/>
      <c r="M14" s="35"/>
      <c r="N14" s="35"/>
      <c r="O14" s="35"/>
      <c r="P14" s="35"/>
      <c r="Q14" s="37"/>
      <c r="R14" s="35"/>
    </row>
    <row r="15" spans="1:18" ht="12.75">
      <c r="A15" s="32"/>
      <c r="B15" s="33"/>
      <c r="C15" s="33"/>
      <c r="D15" s="33"/>
      <c r="E15" s="35"/>
      <c r="F15" s="35"/>
      <c r="G15" s="35"/>
      <c r="H15" s="35"/>
      <c r="I15" s="35"/>
      <c r="J15" s="35"/>
      <c r="K15" s="36"/>
      <c r="L15" s="36"/>
      <c r="M15" s="35"/>
      <c r="N15" s="35"/>
      <c r="O15" s="35"/>
      <c r="P15" s="35"/>
      <c r="Q15" s="37"/>
      <c r="R15" s="35"/>
    </row>
    <row r="16" spans="1:18" ht="12.75">
      <c r="A16" s="32"/>
      <c r="B16" s="33"/>
      <c r="C16" s="33"/>
      <c r="D16" s="33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7"/>
      <c r="R16" s="35"/>
    </row>
    <row r="17" spans="1:18" ht="12.75">
      <c r="A17" s="32"/>
      <c r="B17" s="33"/>
      <c r="C17" s="33"/>
      <c r="D17" s="33"/>
      <c r="E17" s="35"/>
      <c r="F17" s="35"/>
      <c r="G17" s="35"/>
      <c r="H17" s="36"/>
      <c r="I17" s="35"/>
      <c r="J17" s="35"/>
      <c r="K17" s="35"/>
      <c r="L17" s="35"/>
      <c r="M17" s="36"/>
      <c r="N17" s="35"/>
      <c r="O17" s="35"/>
      <c r="P17" s="35"/>
      <c r="Q17" s="37"/>
      <c r="R17" s="35"/>
    </row>
    <row r="18" spans="1:18" ht="12.75">
      <c r="A18" s="32"/>
      <c r="B18" s="33"/>
      <c r="C18" s="33"/>
      <c r="D18" s="33"/>
      <c r="E18" s="35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7"/>
      <c r="R18" s="35"/>
    </row>
    <row r="19" spans="1:18" ht="12.75">
      <c r="A19" s="32"/>
      <c r="B19" s="33"/>
      <c r="C19" s="33"/>
      <c r="D19" s="33"/>
      <c r="E19" s="35"/>
      <c r="F19" s="35"/>
      <c r="G19" s="35"/>
      <c r="H19" s="36"/>
      <c r="I19" s="35"/>
      <c r="J19" s="35"/>
      <c r="K19" s="36"/>
      <c r="L19" s="35"/>
      <c r="M19" s="35"/>
      <c r="N19" s="35"/>
      <c r="O19" s="35"/>
      <c r="P19" s="35"/>
      <c r="Q19" s="37"/>
      <c r="R19" s="35"/>
    </row>
    <row r="20" spans="1:18" ht="12.75">
      <c r="A20" s="32"/>
      <c r="B20" s="33"/>
      <c r="C20" s="33"/>
      <c r="D20" s="33"/>
      <c r="E20" s="35"/>
      <c r="F20" s="35"/>
      <c r="G20" s="35"/>
      <c r="H20" s="36"/>
      <c r="I20" s="35"/>
      <c r="J20" s="35"/>
      <c r="K20" s="36"/>
      <c r="L20" s="35"/>
      <c r="M20" s="35"/>
      <c r="N20" s="35"/>
      <c r="O20" s="35"/>
      <c r="P20" s="35"/>
      <c r="Q20" s="37"/>
      <c r="R20" s="35"/>
    </row>
    <row r="21" spans="1:18" ht="12.75">
      <c r="A21" s="32"/>
      <c r="B21" s="33"/>
      <c r="C21" s="33"/>
      <c r="D21" s="33"/>
      <c r="E21" s="35"/>
      <c r="F21" s="35"/>
      <c r="G21" s="35"/>
      <c r="H21" s="35"/>
      <c r="I21" s="35"/>
      <c r="J21" s="35"/>
      <c r="K21" s="35"/>
      <c r="L21" s="35"/>
      <c r="M21" s="36"/>
      <c r="N21" s="35"/>
      <c r="O21" s="35"/>
      <c r="P21" s="35"/>
      <c r="Q21" s="37"/>
      <c r="R21" s="35"/>
    </row>
    <row r="22" spans="1:18" ht="12.75">
      <c r="A22" s="32"/>
      <c r="B22" s="33"/>
      <c r="C22" s="33"/>
      <c r="D22" s="3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7"/>
      <c r="R22" s="35"/>
    </row>
    <row r="23" spans="1:18" ht="12.75">
      <c r="A23" s="32"/>
      <c r="B23" s="33"/>
      <c r="C23" s="33"/>
      <c r="D23" s="3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7"/>
      <c r="R23" s="35"/>
    </row>
    <row r="24" spans="1:18" ht="12.75">
      <c r="A24" s="32"/>
      <c r="B24" s="33"/>
      <c r="C24" s="33"/>
      <c r="D24" s="3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7"/>
      <c r="R24" s="35"/>
    </row>
    <row r="25" spans="1:18" ht="12.75">
      <c r="A25" s="32"/>
      <c r="B25" s="33"/>
      <c r="C25" s="33"/>
      <c r="D25" s="3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7"/>
      <c r="R25" s="35"/>
    </row>
    <row r="26" spans="1:18" ht="12.75">
      <c r="A26" s="32"/>
      <c r="B26" s="33"/>
      <c r="C26" s="33"/>
      <c r="D26" s="33"/>
      <c r="E26" s="35"/>
      <c r="F26" s="35"/>
      <c r="G26" s="35"/>
      <c r="H26" s="36"/>
      <c r="I26" s="35"/>
      <c r="J26" s="35"/>
      <c r="K26" s="35"/>
      <c r="L26" s="35"/>
      <c r="M26" s="35"/>
      <c r="N26" s="35"/>
      <c r="O26" s="35"/>
      <c r="P26" s="35"/>
      <c r="Q26" s="37"/>
      <c r="R26" s="35"/>
    </row>
    <row r="27" spans="1:18" ht="12.75">
      <c r="A27" s="32"/>
      <c r="B27" s="33"/>
      <c r="C27" s="33"/>
      <c r="D27" s="33"/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35"/>
      <c r="P27" s="35"/>
      <c r="Q27" s="37"/>
      <c r="R27" s="35"/>
    </row>
    <row r="28" spans="1:18" ht="12.75">
      <c r="A28" s="32"/>
      <c r="B28" s="33"/>
      <c r="C28" s="33"/>
      <c r="D28" s="33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7"/>
      <c r="R28" s="35"/>
    </row>
    <row r="29" spans="1:18" ht="12.75">
      <c r="A29" s="32"/>
      <c r="B29" s="33"/>
      <c r="C29" s="33"/>
      <c r="D29" s="3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7"/>
      <c r="R29" s="35"/>
    </row>
    <row r="30" spans="1:18" ht="12.75">
      <c r="A30" s="32"/>
      <c r="B30" s="33"/>
      <c r="C30" s="33"/>
      <c r="D30" s="3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7"/>
      <c r="R30" s="35"/>
    </row>
    <row r="31" spans="1:18" ht="12.75">
      <c r="A31" s="32"/>
      <c r="B31" s="33"/>
      <c r="C31" s="33"/>
      <c r="D31" s="33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7"/>
      <c r="R31" s="35"/>
    </row>
    <row r="32" spans="1:18" ht="12.75">
      <c r="A32" s="32"/>
      <c r="B32" s="33"/>
      <c r="C32" s="33"/>
      <c r="D32" s="33"/>
      <c r="E32" s="35"/>
      <c r="F32" s="35"/>
      <c r="G32" s="35"/>
      <c r="H32" s="35"/>
      <c r="I32" s="35"/>
      <c r="J32" s="35"/>
      <c r="K32" s="35"/>
      <c r="L32" s="35"/>
      <c r="M32" s="36"/>
      <c r="N32" s="35"/>
      <c r="O32" s="35"/>
      <c r="P32" s="35"/>
      <c r="Q32" s="37"/>
      <c r="R32" s="35"/>
    </row>
    <row r="33" spans="1:18" ht="12.75">
      <c r="A33" s="32"/>
      <c r="B33" s="33"/>
      <c r="C33" s="33"/>
      <c r="D33" s="33"/>
      <c r="E33" s="35"/>
      <c r="F33" s="3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7"/>
      <c r="R33" s="35"/>
    </row>
    <row r="34" spans="1:18" ht="12.75">
      <c r="A34" s="32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7"/>
      <c r="R34" s="35"/>
    </row>
    <row r="35" spans="1:18" ht="12.75">
      <c r="A35" s="32"/>
      <c r="B35" s="33"/>
      <c r="C35" s="33"/>
      <c r="D35" s="33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7"/>
      <c r="R35" s="35"/>
    </row>
    <row r="36" spans="1:18" ht="12.75">
      <c r="A36" s="32"/>
      <c r="B36" s="33"/>
      <c r="C36" s="33"/>
      <c r="D36" s="33"/>
      <c r="E36" s="35"/>
      <c r="F36" s="35"/>
      <c r="G36" s="35"/>
      <c r="H36" s="35"/>
      <c r="I36" s="35"/>
      <c r="J36" s="35"/>
      <c r="K36" s="35"/>
      <c r="L36" s="35"/>
      <c r="M36" s="36"/>
      <c r="N36" s="35"/>
      <c r="O36" s="35"/>
      <c r="P36" s="35"/>
      <c r="Q36" s="37"/>
      <c r="R36" s="35"/>
    </row>
    <row r="37" spans="1:18" ht="12.75">
      <c r="A37" s="32"/>
      <c r="B37" s="33"/>
      <c r="C37" s="33"/>
      <c r="D37" s="33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7"/>
      <c r="R37" s="35"/>
    </row>
    <row r="38" spans="1:18" ht="12.75">
      <c r="A38" s="32"/>
      <c r="B38" s="33"/>
      <c r="C38" s="33"/>
      <c r="D38" s="33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7"/>
      <c r="R38" s="35"/>
    </row>
    <row r="39" spans="1:18" ht="12.75">
      <c r="A39" s="32"/>
      <c r="B39" s="33"/>
      <c r="C39" s="33"/>
      <c r="D39" s="33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37"/>
      <c r="R39" s="35"/>
    </row>
    <row r="40" spans="1:18" ht="12.75">
      <c r="A40" s="32"/>
      <c r="B40" s="33"/>
      <c r="C40" s="33"/>
      <c r="D40" s="33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7"/>
      <c r="R40" s="35"/>
    </row>
    <row r="41" spans="1:18" ht="12.75">
      <c r="A41" s="32"/>
      <c r="B41" s="33"/>
      <c r="C41" s="33"/>
      <c r="D41" s="33"/>
      <c r="E41" s="35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7"/>
      <c r="R41" s="35"/>
    </row>
    <row r="42" spans="1:18" ht="12.75">
      <c r="A42" s="32"/>
      <c r="B42" s="33"/>
      <c r="C42" s="33"/>
      <c r="D42" s="33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7"/>
      <c r="R42" s="35"/>
    </row>
    <row r="43" spans="1:18" ht="12.75">
      <c r="A43" s="32"/>
      <c r="B43" s="33"/>
      <c r="C43" s="33"/>
      <c r="D43" s="33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7"/>
      <c r="R43" s="35"/>
    </row>
    <row r="44" spans="1:18" ht="12.75">
      <c r="A44" s="32"/>
      <c r="B44" s="33"/>
      <c r="C44" s="33"/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7"/>
      <c r="R44" s="35"/>
    </row>
    <row r="45" spans="1:18" ht="12.75">
      <c r="A45" s="32"/>
      <c r="B45" s="33"/>
      <c r="C45" s="33"/>
      <c r="D45" s="3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7"/>
      <c r="R45" s="35"/>
    </row>
    <row r="46" spans="1:18" ht="12.75">
      <c r="A46" s="32"/>
      <c r="B46" s="33"/>
      <c r="C46" s="33"/>
      <c r="D46" s="3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7"/>
      <c r="R46" s="35"/>
    </row>
    <row r="47" spans="1:18" ht="12.75">
      <c r="A47" s="32"/>
      <c r="B47" s="33"/>
      <c r="C47" s="33"/>
      <c r="D47" s="3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7"/>
      <c r="R47" s="35"/>
    </row>
    <row r="48" spans="1:18" ht="12.75">
      <c r="A48" s="32"/>
      <c r="B48" s="33"/>
      <c r="C48" s="33"/>
      <c r="D48" s="3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7"/>
      <c r="R48" s="35"/>
    </row>
    <row r="49" spans="1:18" ht="12.75">
      <c r="A49" s="32"/>
      <c r="B49" s="33"/>
      <c r="C49" s="33"/>
      <c r="D49" s="3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7"/>
      <c r="R49" s="35"/>
    </row>
    <row r="50" spans="1:18" ht="12.75">
      <c r="A50" s="32"/>
      <c r="B50" s="33"/>
      <c r="C50" s="33"/>
      <c r="D50" s="3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7"/>
      <c r="R50" s="35"/>
    </row>
    <row r="51" spans="1:18" ht="12.75">
      <c r="A51" s="32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7"/>
      <c r="R51" s="35"/>
    </row>
    <row r="52" spans="1:18" ht="12.75">
      <c r="A52" s="32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7"/>
      <c r="R52" s="35"/>
    </row>
    <row r="53" spans="1:18" ht="12.75">
      <c r="A53" s="32"/>
      <c r="B53" s="33"/>
      <c r="C53" s="33"/>
      <c r="D53" s="3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7"/>
      <c r="R53" s="35"/>
    </row>
    <row r="54" spans="1:18" ht="12.75">
      <c r="A54" s="32"/>
      <c r="B54" s="33"/>
      <c r="C54" s="33"/>
      <c r="D54" s="3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7"/>
      <c r="R54" s="35"/>
    </row>
    <row r="55" spans="1:18" ht="12.75">
      <c r="A55" s="32"/>
      <c r="B55" s="33"/>
      <c r="C55" s="33"/>
      <c r="D55" s="3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7"/>
      <c r="R55" s="35"/>
    </row>
    <row r="56" spans="1:18" ht="12.75">
      <c r="A56" s="32"/>
      <c r="B56" s="33"/>
      <c r="C56" s="33"/>
      <c r="D56" s="3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7"/>
      <c r="R56" s="35"/>
    </row>
    <row r="57" spans="1:18" ht="12.75">
      <c r="A57" s="32"/>
      <c r="B57" s="33"/>
      <c r="C57" s="33"/>
      <c r="D57" s="3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7"/>
      <c r="R57" s="35"/>
    </row>
    <row r="58" spans="1:18" ht="12.75">
      <c r="A58" s="32"/>
      <c r="B58" s="33"/>
      <c r="C58" s="33"/>
      <c r="D58" s="3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7"/>
      <c r="R58" s="35"/>
    </row>
    <row r="59" spans="1:18" ht="12.75">
      <c r="A59" s="32"/>
      <c r="B59" s="33"/>
      <c r="C59" s="33"/>
      <c r="D59" s="3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7"/>
      <c r="R59" s="35"/>
    </row>
    <row r="60" spans="1:18" ht="12.75">
      <c r="A60" s="32"/>
      <c r="B60" s="33"/>
      <c r="C60" s="33"/>
      <c r="D60" s="3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5"/>
    </row>
    <row r="61" spans="1:18" ht="12.75">
      <c r="A61" s="32"/>
      <c r="B61" s="33"/>
      <c r="C61" s="33"/>
      <c r="D61" s="3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5"/>
    </row>
    <row r="62" spans="1:18" ht="12.75">
      <c r="A62" s="32"/>
      <c r="B62" s="33"/>
      <c r="C62" s="33"/>
      <c r="D62" s="3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5"/>
    </row>
    <row r="63" spans="1:18" ht="12.75">
      <c r="A63" s="32"/>
      <c r="B63" s="33"/>
      <c r="C63" s="33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5"/>
    </row>
    <row r="64" spans="1:18" ht="12.75">
      <c r="A64" s="32"/>
      <c r="B64" s="33"/>
      <c r="C64" s="33"/>
      <c r="D64" s="3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7"/>
      <c r="R64" s="35"/>
    </row>
    <row r="65" spans="1:18" ht="12.75">
      <c r="A65" s="32"/>
      <c r="B65" s="33"/>
      <c r="C65" s="33"/>
      <c r="D65" s="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7"/>
      <c r="R65" s="35"/>
    </row>
    <row r="66" spans="1:18" ht="12.75">
      <c r="A66" s="32"/>
      <c r="B66" s="33"/>
      <c r="C66" s="33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7"/>
      <c r="R66" s="35"/>
    </row>
    <row r="67" spans="1:18" ht="12.75">
      <c r="A67" s="32"/>
      <c r="B67" s="33"/>
      <c r="C67" s="33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7"/>
      <c r="R67" s="35"/>
    </row>
    <row r="68" spans="1:18" ht="12.75">
      <c r="A68" s="32"/>
      <c r="B68" s="33"/>
      <c r="C68" s="33"/>
      <c r="D68" s="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5"/>
    </row>
    <row r="69" spans="1:18" ht="12.75">
      <c r="A69" s="32"/>
      <c r="B69" s="33"/>
      <c r="C69" s="33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5"/>
    </row>
    <row r="70" spans="1:18" ht="12.75">
      <c r="A70" s="32"/>
      <c r="B70" s="33"/>
      <c r="C70" s="33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5"/>
    </row>
    <row r="71" spans="1:18" ht="12.75">
      <c r="A71" s="32"/>
      <c r="B71" s="33"/>
      <c r="C71" s="33"/>
      <c r="D71" s="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5"/>
    </row>
    <row r="72" spans="1:18" ht="12.75">
      <c r="A72" s="32"/>
      <c r="B72" s="33"/>
      <c r="C72" s="33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5"/>
    </row>
    <row r="73" spans="1:18" ht="12.75">
      <c r="A73" s="32"/>
      <c r="B73" s="33"/>
      <c r="C73" s="33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7"/>
      <c r="R73" s="35"/>
    </row>
    <row r="74" spans="1:18" ht="12.75">
      <c r="A74" s="32"/>
      <c r="B74" s="33"/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7"/>
      <c r="R74" s="35"/>
    </row>
    <row r="75" spans="1:18" ht="12.75">
      <c r="A75" s="32"/>
      <c r="B75" s="33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7"/>
      <c r="R75" s="35"/>
    </row>
    <row r="76" spans="1:18" ht="12.75">
      <c r="A76" s="32"/>
      <c r="B76" s="33"/>
      <c r="C76" s="33"/>
      <c r="D76" s="3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5"/>
    </row>
    <row r="77" spans="5:16" ht="12.7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6" ht="12.7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Q3:Q5"/>
    <mergeCell ref="A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2.625" style="0" customWidth="1"/>
    <col min="4" max="4" width="4.375" style="0" bestFit="1" customWidth="1"/>
    <col min="5" max="5" width="19.00390625" style="0" customWidth="1"/>
    <col min="6" max="6" width="12.125" style="0" customWidth="1"/>
    <col min="7" max="7" width="15.875" style="0" customWidth="1"/>
  </cols>
  <sheetData>
    <row r="1" spans="1:9" ht="30">
      <c r="A1" s="53" t="s">
        <v>172</v>
      </c>
      <c r="B1" s="53"/>
      <c r="C1" s="53"/>
      <c r="D1" s="53"/>
      <c r="E1" s="53"/>
      <c r="F1" s="53"/>
      <c r="G1" s="53"/>
      <c r="H1" s="2"/>
      <c r="I1" s="2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36562</v>
      </c>
    </row>
    <row r="5" spans="1:3" ht="12.75">
      <c r="A5" s="51" t="s">
        <v>3</v>
      </c>
      <c r="B5" s="51"/>
      <c r="C5" s="5">
        <v>36562</v>
      </c>
    </row>
    <row r="6" spans="1:6" ht="12.75">
      <c r="A6" s="51" t="s">
        <v>4</v>
      </c>
      <c r="B6" s="51"/>
      <c r="C6" s="52" t="s">
        <v>173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3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167</v>
      </c>
      <c r="F11" s="11"/>
      <c r="G11" s="11" t="s">
        <v>26</v>
      </c>
    </row>
    <row r="12" spans="1:7" ht="12.75">
      <c r="A12" s="18">
        <v>1</v>
      </c>
      <c r="B12" s="19" t="s">
        <v>35</v>
      </c>
      <c r="C12" s="19" t="s">
        <v>36</v>
      </c>
      <c r="D12" s="19" t="s">
        <v>53</v>
      </c>
      <c r="E12" s="28">
        <v>0.0078125</v>
      </c>
      <c r="F12" s="21"/>
      <c r="G12" s="24">
        <v>800</v>
      </c>
    </row>
    <row r="13" spans="1:7" ht="12.75">
      <c r="A13" s="18">
        <v>2</v>
      </c>
      <c r="B13" s="19" t="s">
        <v>16</v>
      </c>
      <c r="C13" s="19" t="s">
        <v>17</v>
      </c>
      <c r="D13" s="19"/>
      <c r="E13" s="28">
        <v>0.010335648148148148</v>
      </c>
      <c r="F13" s="21"/>
      <c r="G13" s="24">
        <v>500</v>
      </c>
    </row>
    <row r="14" spans="1:7" ht="12.75">
      <c r="A14" s="18">
        <v>3</v>
      </c>
      <c r="B14" s="19" t="s">
        <v>18</v>
      </c>
      <c r="C14" s="19" t="s">
        <v>19</v>
      </c>
      <c r="D14" s="19"/>
      <c r="E14" s="28">
        <v>0.013333333333333334</v>
      </c>
      <c r="F14" s="21"/>
      <c r="G14" s="24">
        <v>250</v>
      </c>
    </row>
    <row r="15" spans="1:7" ht="12.75">
      <c r="A15" s="6"/>
      <c r="E15" s="1"/>
      <c r="F15" s="8"/>
      <c r="G15" s="10"/>
    </row>
    <row r="16" spans="1:7" ht="12.75">
      <c r="A16" s="6"/>
      <c r="E16" s="1"/>
      <c r="F16" s="8"/>
      <c r="G16" s="10"/>
    </row>
    <row r="17" spans="1:7" ht="12.75">
      <c r="A17" s="6"/>
      <c r="E17" s="1"/>
      <c r="F17" s="8"/>
      <c r="G17" s="10"/>
    </row>
    <row r="18" ht="12.75">
      <c r="F18" s="7"/>
    </row>
    <row r="19" ht="12.75">
      <c r="F19" s="7"/>
    </row>
    <row r="20" ht="12.75">
      <c r="F20" s="7"/>
    </row>
  </sheetData>
  <mergeCells count="8">
    <mergeCell ref="A3:B3"/>
    <mergeCell ref="A4:B4"/>
    <mergeCell ref="A5:B5"/>
    <mergeCell ref="A1:G1"/>
    <mergeCell ref="A9:G9"/>
    <mergeCell ref="A6:B6"/>
    <mergeCell ref="A7:B7"/>
    <mergeCell ref="C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Q3" sqref="Q3:Q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3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174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16</v>
      </c>
      <c r="C6" s="19" t="s">
        <v>17</v>
      </c>
      <c r="D6" s="19"/>
      <c r="E6" s="16">
        <f>'Stolní tenis'!G13</f>
        <v>500</v>
      </c>
      <c r="F6" s="16">
        <f>'Běh na lyžích'!G13</f>
        <v>500</v>
      </c>
      <c r="G6" s="16"/>
      <c r="H6" s="21"/>
      <c r="I6" s="16"/>
      <c r="J6" s="16"/>
      <c r="K6" s="16"/>
      <c r="L6" s="16"/>
      <c r="M6" s="16"/>
      <c r="N6" s="16"/>
      <c r="O6" s="16"/>
      <c r="P6" s="16"/>
      <c r="Q6" s="22">
        <f aca="true" t="shared" si="1" ref="Q6:Q12">SUM(E6:P6)</f>
        <v>1000</v>
      </c>
      <c r="R6" s="16">
        <f aca="true" t="shared" si="2" ref="R6:R12">COUNTA(E6:P6)</f>
        <v>2</v>
      </c>
    </row>
    <row r="7" spans="1:18" ht="12.75">
      <c r="A7" s="18">
        <v>2</v>
      </c>
      <c r="B7" s="19" t="s">
        <v>55</v>
      </c>
      <c r="C7" s="19" t="s">
        <v>36</v>
      </c>
      <c r="D7" s="19" t="s">
        <v>53</v>
      </c>
      <c r="E7" s="20"/>
      <c r="F7" s="16">
        <f>'Běh na lyžích'!G12</f>
        <v>800</v>
      </c>
      <c r="G7" s="16"/>
      <c r="H7" s="21"/>
      <c r="I7" s="16"/>
      <c r="J7" s="16"/>
      <c r="K7" s="16"/>
      <c r="L7" s="21"/>
      <c r="M7" s="21"/>
      <c r="N7" s="16"/>
      <c r="O7" s="16"/>
      <c r="P7" s="16"/>
      <c r="Q7" s="22">
        <f t="shared" si="1"/>
        <v>800</v>
      </c>
      <c r="R7" s="16">
        <f t="shared" si="2"/>
        <v>1</v>
      </c>
    </row>
    <row r="8" spans="1:18" ht="12.75">
      <c r="A8" s="18">
        <v>3</v>
      </c>
      <c r="B8" s="19" t="s">
        <v>14</v>
      </c>
      <c r="C8" s="19" t="s">
        <v>15</v>
      </c>
      <c r="D8" s="19"/>
      <c r="E8" s="16">
        <f>'Stolní tenis'!G12</f>
        <v>800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2">
        <f t="shared" si="1"/>
        <v>800</v>
      </c>
      <c r="R8" s="16">
        <f t="shared" si="2"/>
        <v>1</v>
      </c>
    </row>
    <row r="9" spans="1:18" ht="12.75">
      <c r="A9" s="18">
        <v>4</v>
      </c>
      <c r="B9" s="19" t="s">
        <v>18</v>
      </c>
      <c r="C9" s="19" t="s">
        <v>19</v>
      </c>
      <c r="D9" s="19"/>
      <c r="E9" s="16">
        <f>'Stolní tenis'!G14</f>
        <v>250</v>
      </c>
      <c r="F9" s="16">
        <f>'Běh na lyžích'!G14</f>
        <v>250</v>
      </c>
      <c r="G9" s="16"/>
      <c r="H9" s="21"/>
      <c r="I9" s="16"/>
      <c r="J9" s="16"/>
      <c r="K9" s="21"/>
      <c r="L9" s="21"/>
      <c r="M9" s="21"/>
      <c r="N9" s="16"/>
      <c r="O9" s="16"/>
      <c r="P9" s="16"/>
      <c r="Q9" s="22">
        <f t="shared" si="1"/>
        <v>500</v>
      </c>
      <c r="R9" s="16">
        <f t="shared" si="2"/>
        <v>2</v>
      </c>
    </row>
    <row r="10" spans="1:18" ht="12.75">
      <c r="A10" s="18">
        <v>5</v>
      </c>
      <c r="B10" s="19" t="s">
        <v>27</v>
      </c>
      <c r="C10" s="19" t="s">
        <v>28</v>
      </c>
      <c r="D10" s="19"/>
      <c r="E10" s="16">
        <f>'Stolní tenis'!G15</f>
        <v>125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2">
        <f t="shared" si="1"/>
        <v>125</v>
      </c>
      <c r="R10" s="16">
        <f t="shared" si="2"/>
        <v>1</v>
      </c>
    </row>
    <row r="11" spans="1:18" ht="12.75">
      <c r="A11" s="18">
        <v>6</v>
      </c>
      <c r="B11" s="19" t="s">
        <v>29</v>
      </c>
      <c r="C11" s="19" t="s">
        <v>30</v>
      </c>
      <c r="D11" s="19"/>
      <c r="E11" s="16">
        <f>'Stolní tenis'!G16</f>
        <v>100</v>
      </c>
      <c r="F11" s="16"/>
      <c r="G11" s="16"/>
      <c r="H11" s="21"/>
      <c r="I11" s="16"/>
      <c r="J11" s="16"/>
      <c r="K11" s="21"/>
      <c r="L11" s="21"/>
      <c r="M11" s="21"/>
      <c r="N11" s="16"/>
      <c r="O11" s="16"/>
      <c r="P11" s="16"/>
      <c r="Q11" s="22">
        <f t="shared" si="1"/>
        <v>100</v>
      </c>
      <c r="R11" s="16">
        <f t="shared" si="2"/>
        <v>1</v>
      </c>
    </row>
    <row r="12" spans="1:18" ht="12.75">
      <c r="A12" s="18">
        <v>7</v>
      </c>
      <c r="B12" s="19" t="s">
        <v>31</v>
      </c>
      <c r="C12" s="19" t="s">
        <v>32</v>
      </c>
      <c r="D12" s="19"/>
      <c r="E12" s="16">
        <f>'Stolní tenis'!G17</f>
        <v>95</v>
      </c>
      <c r="F12" s="16"/>
      <c r="G12" s="16"/>
      <c r="H12" s="21"/>
      <c r="I12" s="16"/>
      <c r="J12" s="16"/>
      <c r="K12" s="16"/>
      <c r="L12" s="16"/>
      <c r="M12" s="16"/>
      <c r="N12" s="16"/>
      <c r="O12" s="16"/>
      <c r="P12" s="16"/>
      <c r="Q12" s="22">
        <f t="shared" si="1"/>
        <v>95</v>
      </c>
      <c r="R12" s="16">
        <f t="shared" si="2"/>
        <v>1</v>
      </c>
    </row>
    <row r="13" spans="1:19" ht="12.75">
      <c r="A13" s="32"/>
      <c r="B13" s="33"/>
      <c r="C13" s="33"/>
      <c r="D13" s="33"/>
      <c r="E13" s="34"/>
      <c r="F13" s="35"/>
      <c r="G13" s="35"/>
      <c r="H13" s="35"/>
      <c r="I13" s="35"/>
      <c r="J13" s="35"/>
      <c r="K13" s="36"/>
      <c r="L13" s="36"/>
      <c r="M13" s="36"/>
      <c r="N13" s="35"/>
      <c r="O13" s="35"/>
      <c r="P13" s="35"/>
      <c r="Q13" s="37"/>
      <c r="R13" s="35"/>
      <c r="S13" s="33"/>
    </row>
    <row r="14" spans="1:19" ht="12.75">
      <c r="A14" s="32"/>
      <c r="B14" s="33"/>
      <c r="C14" s="33"/>
      <c r="D14" s="33"/>
      <c r="E14" s="35"/>
      <c r="F14" s="35"/>
      <c r="G14" s="35"/>
      <c r="H14" s="36"/>
      <c r="I14" s="35"/>
      <c r="J14" s="35"/>
      <c r="K14" s="36"/>
      <c r="L14" s="36"/>
      <c r="M14" s="35"/>
      <c r="N14" s="35"/>
      <c r="O14" s="35"/>
      <c r="P14" s="35"/>
      <c r="Q14" s="37"/>
      <c r="R14" s="35"/>
      <c r="S14" s="33"/>
    </row>
    <row r="15" spans="1:19" ht="12.75">
      <c r="A15" s="32"/>
      <c r="B15" s="33"/>
      <c r="C15" s="33"/>
      <c r="D15" s="33"/>
      <c r="E15" s="35"/>
      <c r="F15" s="35"/>
      <c r="G15" s="35"/>
      <c r="H15" s="35"/>
      <c r="I15" s="35"/>
      <c r="J15" s="35"/>
      <c r="K15" s="36"/>
      <c r="L15" s="36"/>
      <c r="M15" s="35"/>
      <c r="N15" s="35"/>
      <c r="O15" s="35"/>
      <c r="P15" s="35"/>
      <c r="Q15" s="37"/>
      <c r="R15" s="35"/>
      <c r="S15" s="33"/>
    </row>
    <row r="16" spans="1:19" ht="12.75">
      <c r="A16" s="32"/>
      <c r="B16" s="33"/>
      <c r="C16" s="33"/>
      <c r="D16" s="33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7"/>
      <c r="R16" s="35"/>
      <c r="S16" s="33"/>
    </row>
    <row r="17" spans="1:19" ht="12.75">
      <c r="A17" s="32"/>
      <c r="B17" s="33"/>
      <c r="C17" s="33"/>
      <c r="D17" s="33"/>
      <c r="E17" s="35"/>
      <c r="F17" s="35"/>
      <c r="G17" s="35"/>
      <c r="H17" s="36"/>
      <c r="I17" s="35"/>
      <c r="J17" s="35"/>
      <c r="K17" s="35"/>
      <c r="L17" s="35"/>
      <c r="M17" s="36"/>
      <c r="N17" s="35"/>
      <c r="O17" s="35"/>
      <c r="P17" s="35"/>
      <c r="Q17" s="37"/>
      <c r="R17" s="35"/>
      <c r="S17" s="33"/>
    </row>
    <row r="18" spans="1:19" ht="12.75">
      <c r="A18" s="32"/>
      <c r="B18" s="33"/>
      <c r="C18" s="33"/>
      <c r="D18" s="33"/>
      <c r="E18" s="35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7"/>
      <c r="R18" s="35"/>
      <c r="S18" s="33"/>
    </row>
    <row r="19" spans="1:19" ht="12.75">
      <c r="A19" s="32"/>
      <c r="B19" s="33"/>
      <c r="C19" s="33"/>
      <c r="D19" s="33"/>
      <c r="E19" s="35"/>
      <c r="F19" s="35"/>
      <c r="G19" s="35"/>
      <c r="H19" s="36"/>
      <c r="I19" s="35"/>
      <c r="J19" s="35"/>
      <c r="K19" s="36"/>
      <c r="L19" s="35"/>
      <c r="M19" s="35"/>
      <c r="N19" s="35"/>
      <c r="O19" s="35"/>
      <c r="P19" s="35"/>
      <c r="Q19" s="37"/>
      <c r="R19" s="35"/>
      <c r="S19" s="33"/>
    </row>
    <row r="20" spans="1:19" ht="12.75">
      <c r="A20" s="32"/>
      <c r="B20" s="33"/>
      <c r="C20" s="33"/>
      <c r="D20" s="33"/>
      <c r="E20" s="35"/>
      <c r="F20" s="35"/>
      <c r="G20" s="35"/>
      <c r="H20" s="36"/>
      <c r="I20" s="35"/>
      <c r="J20" s="35"/>
      <c r="K20" s="36"/>
      <c r="L20" s="35"/>
      <c r="M20" s="35"/>
      <c r="N20" s="35"/>
      <c r="O20" s="35"/>
      <c r="P20" s="35"/>
      <c r="Q20" s="37"/>
      <c r="R20" s="35"/>
      <c r="S20" s="33"/>
    </row>
    <row r="21" spans="1:19" ht="12.75">
      <c r="A21" s="32"/>
      <c r="B21" s="33"/>
      <c r="C21" s="33"/>
      <c r="D21" s="33"/>
      <c r="E21" s="35"/>
      <c r="F21" s="35"/>
      <c r="G21" s="35"/>
      <c r="H21" s="35"/>
      <c r="I21" s="35"/>
      <c r="J21" s="35"/>
      <c r="K21" s="35"/>
      <c r="L21" s="35"/>
      <c r="M21" s="36"/>
      <c r="N21" s="35"/>
      <c r="O21" s="35"/>
      <c r="P21" s="35"/>
      <c r="Q21" s="37"/>
      <c r="R21" s="35"/>
      <c r="S21" s="33"/>
    </row>
    <row r="22" spans="1:19" ht="12.75">
      <c r="A22" s="32"/>
      <c r="B22" s="33"/>
      <c r="C22" s="33"/>
      <c r="D22" s="3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7"/>
      <c r="R22" s="35"/>
      <c r="S22" s="33"/>
    </row>
    <row r="23" spans="1:19" ht="12.75">
      <c r="A23" s="32"/>
      <c r="B23" s="33"/>
      <c r="C23" s="33"/>
      <c r="D23" s="3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7"/>
      <c r="R23" s="35"/>
      <c r="S23" s="33"/>
    </row>
    <row r="24" spans="1:19" ht="12.75">
      <c r="A24" s="32"/>
      <c r="B24" s="33"/>
      <c r="C24" s="33"/>
      <c r="D24" s="3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7"/>
      <c r="R24" s="35"/>
      <c r="S24" s="33"/>
    </row>
    <row r="25" spans="1:19" ht="12.75">
      <c r="A25" s="32"/>
      <c r="B25" s="33"/>
      <c r="C25" s="33"/>
      <c r="D25" s="3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7"/>
      <c r="R25" s="35"/>
      <c r="S25" s="33"/>
    </row>
    <row r="26" spans="1:19" ht="12.75">
      <c r="A26" s="32"/>
      <c r="B26" s="33"/>
      <c r="C26" s="33"/>
      <c r="D26" s="33"/>
      <c r="E26" s="35"/>
      <c r="F26" s="35"/>
      <c r="G26" s="35"/>
      <c r="H26" s="36"/>
      <c r="I26" s="35"/>
      <c r="J26" s="35"/>
      <c r="K26" s="35"/>
      <c r="L26" s="35"/>
      <c r="M26" s="35"/>
      <c r="N26" s="35"/>
      <c r="O26" s="35"/>
      <c r="P26" s="35"/>
      <c r="Q26" s="37"/>
      <c r="R26" s="35"/>
      <c r="S26" s="33"/>
    </row>
    <row r="27" spans="1:19" ht="12.75">
      <c r="A27" s="32"/>
      <c r="B27" s="33"/>
      <c r="C27" s="33"/>
      <c r="D27" s="33"/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35"/>
      <c r="P27" s="35"/>
      <c r="Q27" s="37"/>
      <c r="R27" s="35"/>
      <c r="S27" s="33"/>
    </row>
    <row r="28" spans="1:19" ht="12.75">
      <c r="A28" s="32"/>
      <c r="B28" s="33"/>
      <c r="C28" s="33"/>
      <c r="D28" s="33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7"/>
      <c r="R28" s="35"/>
      <c r="S28" s="33"/>
    </row>
    <row r="29" spans="1:19" ht="12.75">
      <c r="A29" s="32"/>
      <c r="B29" s="33"/>
      <c r="C29" s="33"/>
      <c r="D29" s="3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7"/>
      <c r="R29" s="35"/>
      <c r="S29" s="33"/>
    </row>
    <row r="30" spans="1:19" ht="12.75">
      <c r="A30" s="32"/>
      <c r="B30" s="33"/>
      <c r="C30" s="33"/>
      <c r="D30" s="3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7"/>
      <c r="R30" s="35"/>
      <c r="S30" s="33"/>
    </row>
    <row r="31" spans="1:19" ht="12.75">
      <c r="A31" s="32"/>
      <c r="B31" s="33"/>
      <c r="C31" s="33"/>
      <c r="D31" s="33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7"/>
      <c r="R31" s="35"/>
      <c r="S31" s="33"/>
    </row>
    <row r="32" spans="1:19" ht="12.75">
      <c r="A32" s="32"/>
      <c r="B32" s="33"/>
      <c r="C32" s="33"/>
      <c r="D32" s="33"/>
      <c r="E32" s="35"/>
      <c r="F32" s="35"/>
      <c r="G32" s="35"/>
      <c r="H32" s="35"/>
      <c r="I32" s="35"/>
      <c r="J32" s="35"/>
      <c r="K32" s="35"/>
      <c r="L32" s="35"/>
      <c r="M32" s="36"/>
      <c r="N32" s="35"/>
      <c r="O32" s="35"/>
      <c r="P32" s="35"/>
      <c r="Q32" s="37"/>
      <c r="R32" s="35"/>
      <c r="S32" s="33"/>
    </row>
    <row r="33" spans="1:19" ht="12.75">
      <c r="A33" s="32"/>
      <c r="B33" s="33"/>
      <c r="C33" s="33"/>
      <c r="D33" s="33"/>
      <c r="E33" s="35"/>
      <c r="F33" s="3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7"/>
      <c r="R33" s="35"/>
      <c r="S33" s="33"/>
    </row>
    <row r="34" spans="1:19" ht="12.75">
      <c r="A34" s="32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7"/>
      <c r="R34" s="35"/>
      <c r="S34" s="33"/>
    </row>
    <row r="35" spans="1:19" ht="12.75">
      <c r="A35" s="32"/>
      <c r="B35" s="33"/>
      <c r="C35" s="33"/>
      <c r="D35" s="33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7"/>
      <c r="R35" s="35"/>
      <c r="S35" s="33"/>
    </row>
    <row r="36" spans="1:19" ht="12.75">
      <c r="A36" s="32"/>
      <c r="B36" s="33"/>
      <c r="C36" s="33"/>
      <c r="D36" s="33"/>
      <c r="E36" s="35"/>
      <c r="F36" s="35"/>
      <c r="G36" s="35"/>
      <c r="H36" s="35"/>
      <c r="I36" s="35"/>
      <c r="J36" s="35"/>
      <c r="K36" s="35"/>
      <c r="L36" s="35"/>
      <c r="M36" s="36"/>
      <c r="N36" s="35"/>
      <c r="O36" s="35"/>
      <c r="P36" s="35"/>
      <c r="Q36" s="37"/>
      <c r="R36" s="35"/>
      <c r="S36" s="33"/>
    </row>
    <row r="37" spans="1:19" ht="12.75">
      <c r="A37" s="32"/>
      <c r="B37" s="33"/>
      <c r="C37" s="33"/>
      <c r="D37" s="33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7"/>
      <c r="R37" s="35"/>
      <c r="S37" s="33"/>
    </row>
    <row r="38" spans="1:19" ht="12.75">
      <c r="A38" s="32"/>
      <c r="B38" s="33"/>
      <c r="C38" s="33"/>
      <c r="D38" s="33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7"/>
      <c r="R38" s="35"/>
      <c r="S38" s="33"/>
    </row>
    <row r="39" spans="1:19" ht="12.75">
      <c r="A39" s="32"/>
      <c r="B39" s="33"/>
      <c r="C39" s="33"/>
      <c r="D39" s="33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37"/>
      <c r="R39" s="35"/>
      <c r="S39" s="33"/>
    </row>
    <row r="40" spans="1:19" ht="12.75">
      <c r="A40" s="32"/>
      <c r="B40" s="33"/>
      <c r="C40" s="33"/>
      <c r="D40" s="33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7"/>
      <c r="R40" s="35"/>
      <c r="S40" s="33"/>
    </row>
    <row r="41" spans="1:19" ht="12.75">
      <c r="A41" s="32"/>
      <c r="B41" s="33"/>
      <c r="C41" s="33"/>
      <c r="D41" s="33"/>
      <c r="E41" s="35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7"/>
      <c r="R41" s="35"/>
      <c r="S41" s="33"/>
    </row>
    <row r="42" spans="1:19" ht="12.75">
      <c r="A42" s="32"/>
      <c r="B42" s="33"/>
      <c r="C42" s="33"/>
      <c r="D42" s="33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7"/>
      <c r="R42" s="35"/>
      <c r="S42" s="33"/>
    </row>
    <row r="43" spans="1:19" ht="12.75">
      <c r="A43" s="32"/>
      <c r="B43" s="33"/>
      <c r="C43" s="33"/>
      <c r="D43" s="33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7"/>
      <c r="R43" s="35"/>
      <c r="S43" s="33"/>
    </row>
    <row r="44" spans="1:19" ht="12.75">
      <c r="A44" s="32"/>
      <c r="B44" s="33"/>
      <c r="C44" s="33"/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7"/>
      <c r="R44" s="35"/>
      <c r="S44" s="33"/>
    </row>
    <row r="45" spans="1:19" ht="12.75">
      <c r="A45" s="32"/>
      <c r="B45" s="33"/>
      <c r="C45" s="33"/>
      <c r="D45" s="3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7"/>
      <c r="R45" s="35"/>
      <c r="S45" s="33"/>
    </row>
    <row r="46" spans="1:19" ht="12.75">
      <c r="A46" s="32"/>
      <c r="B46" s="33"/>
      <c r="C46" s="33"/>
      <c r="D46" s="3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7"/>
      <c r="R46" s="35"/>
      <c r="S46" s="33"/>
    </row>
    <row r="47" spans="1:19" ht="12.75">
      <c r="A47" s="32"/>
      <c r="B47" s="33"/>
      <c r="C47" s="33"/>
      <c r="D47" s="3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7"/>
      <c r="R47" s="35"/>
      <c r="S47" s="33"/>
    </row>
    <row r="48" spans="1:19" ht="12.75">
      <c r="A48" s="32"/>
      <c r="B48" s="33"/>
      <c r="C48" s="33"/>
      <c r="D48" s="3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7"/>
      <c r="R48" s="35"/>
      <c r="S48" s="33"/>
    </row>
    <row r="49" spans="1:19" ht="12.75">
      <c r="A49" s="32"/>
      <c r="B49" s="33"/>
      <c r="C49" s="33"/>
      <c r="D49" s="3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7"/>
      <c r="R49" s="35"/>
      <c r="S49" s="33"/>
    </row>
    <row r="50" spans="1:19" ht="12.75">
      <c r="A50" s="32"/>
      <c r="B50" s="33"/>
      <c r="C50" s="33"/>
      <c r="D50" s="3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7"/>
      <c r="R50" s="35"/>
      <c r="S50" s="33"/>
    </row>
    <row r="51" spans="1:19" ht="12.75">
      <c r="A51" s="32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7"/>
      <c r="R51" s="35"/>
      <c r="S51" s="33"/>
    </row>
    <row r="52" spans="1:19" ht="12.75">
      <c r="A52" s="32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7"/>
      <c r="R52" s="35"/>
      <c r="S52" s="33"/>
    </row>
    <row r="53" spans="1:19" ht="12.75">
      <c r="A53" s="32"/>
      <c r="B53" s="33"/>
      <c r="C53" s="33"/>
      <c r="D53" s="3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7"/>
      <c r="R53" s="35"/>
      <c r="S53" s="33"/>
    </row>
    <row r="54" spans="1:19" ht="12.75">
      <c r="A54" s="32"/>
      <c r="B54" s="33"/>
      <c r="C54" s="33"/>
      <c r="D54" s="3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7"/>
      <c r="R54" s="35"/>
      <c r="S54" s="33"/>
    </row>
    <row r="55" spans="1:19" ht="12.75">
      <c r="A55" s="32"/>
      <c r="B55" s="33"/>
      <c r="C55" s="33"/>
      <c r="D55" s="3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7"/>
      <c r="R55" s="35"/>
      <c r="S55" s="33"/>
    </row>
    <row r="56" spans="1:19" ht="12.75">
      <c r="A56" s="32"/>
      <c r="B56" s="33"/>
      <c r="C56" s="33"/>
      <c r="D56" s="3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7"/>
      <c r="R56" s="35"/>
      <c r="S56" s="33"/>
    </row>
    <row r="57" spans="1:19" ht="12.75">
      <c r="A57" s="32"/>
      <c r="B57" s="33"/>
      <c r="C57" s="33"/>
      <c r="D57" s="3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7"/>
      <c r="R57" s="35"/>
      <c r="S57" s="33"/>
    </row>
    <row r="58" spans="1:19" ht="12.75">
      <c r="A58" s="32"/>
      <c r="B58" s="33"/>
      <c r="C58" s="33"/>
      <c r="D58" s="3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7"/>
      <c r="R58" s="35"/>
      <c r="S58" s="33"/>
    </row>
    <row r="59" spans="1:19" ht="12.75">
      <c r="A59" s="32"/>
      <c r="B59" s="33"/>
      <c r="C59" s="33"/>
      <c r="D59" s="3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7"/>
      <c r="R59" s="35"/>
      <c r="S59" s="33"/>
    </row>
    <row r="60" spans="1:19" ht="12.75">
      <c r="A60" s="32"/>
      <c r="B60" s="33"/>
      <c r="C60" s="33"/>
      <c r="D60" s="3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5"/>
      <c r="S60" s="33"/>
    </row>
    <row r="61" spans="1:19" ht="12.75">
      <c r="A61" s="32"/>
      <c r="B61" s="33"/>
      <c r="C61" s="33"/>
      <c r="D61" s="3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5"/>
      <c r="S61" s="33"/>
    </row>
    <row r="62" spans="1:19" ht="12.75">
      <c r="A62" s="32"/>
      <c r="B62" s="33"/>
      <c r="C62" s="33"/>
      <c r="D62" s="3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5"/>
      <c r="S62" s="33"/>
    </row>
    <row r="63" spans="1:19" ht="12.75">
      <c r="A63" s="32"/>
      <c r="B63" s="33"/>
      <c r="C63" s="33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5"/>
      <c r="S63" s="33"/>
    </row>
    <row r="64" spans="1:19" ht="12.75">
      <c r="A64" s="32"/>
      <c r="B64" s="33"/>
      <c r="C64" s="33"/>
      <c r="D64" s="3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7"/>
      <c r="R64" s="35"/>
      <c r="S64" s="33"/>
    </row>
    <row r="65" spans="1:19" ht="12.75">
      <c r="A65" s="32"/>
      <c r="B65" s="33"/>
      <c r="C65" s="33"/>
      <c r="D65" s="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7"/>
      <c r="R65" s="35"/>
      <c r="S65" s="33"/>
    </row>
    <row r="66" spans="1:19" ht="12.75">
      <c r="A66" s="32"/>
      <c r="B66" s="33"/>
      <c r="C66" s="33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7"/>
      <c r="R66" s="35"/>
      <c r="S66" s="33"/>
    </row>
    <row r="67" spans="1:19" ht="12.75">
      <c r="A67" s="32"/>
      <c r="B67" s="33"/>
      <c r="C67" s="33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7"/>
      <c r="R67" s="35"/>
      <c r="S67" s="33"/>
    </row>
    <row r="68" spans="1:19" ht="12.75">
      <c r="A68" s="32"/>
      <c r="B68" s="33"/>
      <c r="C68" s="33"/>
      <c r="D68" s="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5"/>
      <c r="S68" s="33"/>
    </row>
    <row r="69" spans="1:19" ht="12.75">
      <c r="A69" s="32"/>
      <c r="B69" s="33"/>
      <c r="C69" s="33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5"/>
      <c r="S69" s="33"/>
    </row>
    <row r="70" spans="1:19" ht="12.75">
      <c r="A70" s="32"/>
      <c r="B70" s="33"/>
      <c r="C70" s="33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5"/>
      <c r="S70" s="33"/>
    </row>
    <row r="71" spans="1:19" ht="12.75">
      <c r="A71" s="32"/>
      <c r="B71" s="33"/>
      <c r="C71" s="33"/>
      <c r="D71" s="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5"/>
      <c r="S71" s="33"/>
    </row>
    <row r="72" spans="1:19" ht="12.75">
      <c r="A72" s="32"/>
      <c r="B72" s="33"/>
      <c r="C72" s="33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5"/>
      <c r="S72" s="33"/>
    </row>
    <row r="73" spans="1:19" ht="12.75">
      <c r="A73" s="32"/>
      <c r="B73" s="33"/>
      <c r="C73" s="33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7"/>
      <c r="R73" s="35"/>
      <c r="S73" s="33"/>
    </row>
    <row r="74" spans="1:19" ht="12.75">
      <c r="A74" s="32"/>
      <c r="B74" s="33"/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7"/>
      <c r="R74" s="35"/>
      <c r="S74" s="33"/>
    </row>
    <row r="75" spans="1:19" ht="12.75">
      <c r="A75" s="32"/>
      <c r="B75" s="33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7"/>
      <c r="R75" s="35"/>
      <c r="S75" s="33"/>
    </row>
    <row r="76" spans="1:19" ht="12.75">
      <c r="A76" s="32"/>
      <c r="B76" s="33"/>
      <c r="C76" s="33"/>
      <c r="D76" s="3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5"/>
      <c r="S76" s="33"/>
    </row>
    <row r="77" spans="1:19" ht="12.75">
      <c r="A77" s="33"/>
      <c r="B77" s="33"/>
      <c r="C77" s="33"/>
      <c r="D77" s="3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3"/>
      <c r="R77" s="33"/>
      <c r="S77" s="33"/>
    </row>
    <row r="78" spans="1:19" ht="12.75">
      <c r="A78" s="33"/>
      <c r="B78" s="33"/>
      <c r="C78" s="33"/>
      <c r="D78" s="3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3"/>
      <c r="R78" s="33"/>
      <c r="S78" s="33"/>
    </row>
    <row r="79" spans="1:19" ht="12.75">
      <c r="A79" s="33"/>
      <c r="B79" s="33"/>
      <c r="C79" s="33"/>
      <c r="D79" s="33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3"/>
      <c r="R79" s="33"/>
      <c r="S79" s="33"/>
    </row>
    <row r="80" spans="1:19" ht="12.75">
      <c r="A80" s="33"/>
      <c r="B80" s="33"/>
      <c r="C80" s="33"/>
      <c r="D80" s="3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3"/>
      <c r="R80" s="33"/>
      <c r="S80" s="33"/>
    </row>
    <row r="81" spans="1:19" ht="12.75">
      <c r="A81" s="33"/>
      <c r="B81" s="33"/>
      <c r="C81" s="33"/>
      <c r="D81" s="33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3"/>
      <c r="R81" s="33"/>
      <c r="S81" s="33"/>
    </row>
    <row r="82" spans="1:19" ht="12.75">
      <c r="A82" s="33"/>
      <c r="B82" s="33"/>
      <c r="C82" s="33"/>
      <c r="D82" s="33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3"/>
      <c r="R82" s="33"/>
      <c r="S82" s="33"/>
    </row>
    <row r="83" spans="1:19" ht="12.75">
      <c r="A83" s="33"/>
      <c r="B83" s="33"/>
      <c r="C83" s="33"/>
      <c r="D83" s="33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3"/>
      <c r="R83" s="33"/>
      <c r="S83" s="33"/>
    </row>
    <row r="84" spans="1:19" ht="12.75">
      <c r="A84" s="33"/>
      <c r="B84" s="33"/>
      <c r="C84" s="33"/>
      <c r="D84" s="33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3"/>
      <c r="R84" s="33"/>
      <c r="S84" s="33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A4:D5"/>
    <mergeCell ref="Q3:Q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2.625" style="0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175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36596</v>
      </c>
    </row>
    <row r="5" spans="1:3" ht="12.75">
      <c r="A5" s="51" t="s">
        <v>3</v>
      </c>
      <c r="B5" s="51"/>
      <c r="C5" s="5">
        <v>36596</v>
      </c>
    </row>
    <row r="6" spans="1:6" ht="12.75">
      <c r="A6" s="51" t="s">
        <v>4</v>
      </c>
      <c r="B6" s="51"/>
      <c r="C6" s="52" t="s">
        <v>33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14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12</v>
      </c>
      <c r="F11" s="11"/>
      <c r="G11" s="11" t="s">
        <v>26</v>
      </c>
    </row>
    <row r="12" spans="1:7" ht="12.75">
      <c r="A12" s="18">
        <v>1</v>
      </c>
      <c r="B12" s="19" t="s">
        <v>37</v>
      </c>
      <c r="C12" s="19" t="s">
        <v>38</v>
      </c>
      <c r="D12" s="19"/>
      <c r="E12" s="25">
        <v>238</v>
      </c>
      <c r="F12" s="21"/>
      <c r="G12" s="24">
        <v>800</v>
      </c>
    </row>
    <row r="13" spans="1:7" ht="12.75">
      <c r="A13" s="18">
        <v>2</v>
      </c>
      <c r="B13" s="19" t="s">
        <v>39</v>
      </c>
      <c r="C13" s="19" t="s">
        <v>40</v>
      </c>
      <c r="D13" s="19"/>
      <c r="E13" s="25">
        <v>222</v>
      </c>
      <c r="F13" s="21"/>
      <c r="G13" s="24">
        <v>500</v>
      </c>
    </row>
    <row r="14" spans="1:7" ht="12.75">
      <c r="A14" s="18">
        <v>3</v>
      </c>
      <c r="B14" s="19" t="s">
        <v>41</v>
      </c>
      <c r="C14" s="19" t="s">
        <v>42</v>
      </c>
      <c r="D14" s="19"/>
      <c r="E14" s="25">
        <v>214</v>
      </c>
      <c r="F14" s="21"/>
      <c r="G14" s="24">
        <v>250</v>
      </c>
    </row>
    <row r="15" spans="1:7" ht="12.75">
      <c r="A15" s="18">
        <v>4</v>
      </c>
      <c r="B15" s="19" t="s">
        <v>43</v>
      </c>
      <c r="C15" s="19" t="s">
        <v>44</v>
      </c>
      <c r="D15" s="19"/>
      <c r="E15" s="25">
        <v>201</v>
      </c>
      <c r="F15" s="21"/>
      <c r="G15" s="24">
        <v>125</v>
      </c>
    </row>
    <row r="16" spans="1:7" ht="12.75">
      <c r="A16" s="18">
        <v>5</v>
      </c>
      <c r="B16" s="19" t="s">
        <v>45</v>
      </c>
      <c r="C16" s="19" t="s">
        <v>46</v>
      </c>
      <c r="D16" s="19"/>
      <c r="E16" s="25">
        <v>199</v>
      </c>
      <c r="F16" s="21"/>
      <c r="G16" s="24">
        <v>100</v>
      </c>
    </row>
    <row r="17" spans="1:7" ht="12.75">
      <c r="A17" s="18">
        <v>6</v>
      </c>
      <c r="B17" s="19" t="s">
        <v>47</v>
      </c>
      <c r="C17" s="19" t="s">
        <v>30</v>
      </c>
      <c r="D17" s="19"/>
      <c r="E17" s="25">
        <v>197</v>
      </c>
      <c r="F17" s="21"/>
      <c r="G17" s="24">
        <v>95</v>
      </c>
    </row>
    <row r="18" spans="1:7" ht="12.75">
      <c r="A18" s="18">
        <v>7</v>
      </c>
      <c r="B18" s="19" t="s">
        <v>48</v>
      </c>
      <c r="C18" s="19" t="s">
        <v>36</v>
      </c>
      <c r="D18" s="19"/>
      <c r="E18" s="25">
        <v>185</v>
      </c>
      <c r="F18" s="26"/>
      <c r="G18" s="24">
        <v>90</v>
      </c>
    </row>
    <row r="19" spans="1:7" ht="12.75">
      <c r="A19" s="18">
        <v>8</v>
      </c>
      <c r="B19" s="19" t="s">
        <v>18</v>
      </c>
      <c r="C19" s="19" t="s">
        <v>19</v>
      </c>
      <c r="D19" s="19"/>
      <c r="E19" s="25">
        <v>174</v>
      </c>
      <c r="F19" s="26"/>
      <c r="G19" s="24">
        <v>85</v>
      </c>
    </row>
    <row r="20" spans="1:7" ht="12.75">
      <c r="A20" s="18">
        <v>9</v>
      </c>
      <c r="B20" s="19" t="s">
        <v>14</v>
      </c>
      <c r="C20" s="19" t="s">
        <v>15</v>
      </c>
      <c r="D20" s="19"/>
      <c r="E20" s="25">
        <v>171</v>
      </c>
      <c r="F20" s="26"/>
      <c r="G20" s="24">
        <v>80</v>
      </c>
    </row>
    <row r="21" spans="1:7" ht="12.75">
      <c r="A21" s="18">
        <v>10</v>
      </c>
      <c r="B21" s="19" t="s">
        <v>29</v>
      </c>
      <c r="C21" s="19" t="s">
        <v>30</v>
      </c>
      <c r="D21" s="19"/>
      <c r="E21" s="25">
        <v>152</v>
      </c>
      <c r="F21" s="19"/>
      <c r="G21" s="24">
        <v>75</v>
      </c>
    </row>
    <row r="22" spans="1:7" ht="12.75">
      <c r="A22" s="18">
        <v>11</v>
      </c>
      <c r="B22" s="19" t="s">
        <v>31</v>
      </c>
      <c r="C22" s="19" t="s">
        <v>32</v>
      </c>
      <c r="D22" s="19"/>
      <c r="E22" s="25">
        <v>134</v>
      </c>
      <c r="F22" s="19"/>
      <c r="G22" s="24">
        <v>70</v>
      </c>
    </row>
    <row r="23" spans="1:7" ht="12.75">
      <c r="A23" s="18">
        <v>12</v>
      </c>
      <c r="B23" s="19" t="s">
        <v>49</v>
      </c>
      <c r="C23" s="19" t="s">
        <v>50</v>
      </c>
      <c r="D23" s="19" t="s">
        <v>53</v>
      </c>
      <c r="E23" s="25">
        <v>133</v>
      </c>
      <c r="F23" s="19"/>
      <c r="G23" s="24">
        <v>68</v>
      </c>
    </row>
    <row r="24" spans="1:7" ht="12.75">
      <c r="A24" s="18">
        <v>13</v>
      </c>
      <c r="B24" s="19" t="s">
        <v>51</v>
      </c>
      <c r="C24" s="19" t="s">
        <v>52</v>
      </c>
      <c r="D24" s="19" t="s">
        <v>54</v>
      </c>
      <c r="E24" s="25">
        <v>131</v>
      </c>
      <c r="F24" s="19"/>
      <c r="G24" s="24">
        <v>66</v>
      </c>
    </row>
    <row r="25" spans="1:7" ht="12.75">
      <c r="A25" s="18">
        <v>14</v>
      </c>
      <c r="B25" s="19" t="s">
        <v>55</v>
      </c>
      <c r="C25" s="19" t="s">
        <v>36</v>
      </c>
      <c r="D25" s="19" t="s">
        <v>53</v>
      </c>
      <c r="E25" s="25">
        <v>122</v>
      </c>
      <c r="F25" s="19"/>
      <c r="G25" s="24">
        <v>64</v>
      </c>
    </row>
  </sheetData>
  <mergeCells count="9">
    <mergeCell ref="H1:I1"/>
    <mergeCell ref="A3:B3"/>
    <mergeCell ref="A4:B4"/>
    <mergeCell ref="A5:B5"/>
    <mergeCell ref="A1:G1"/>
    <mergeCell ref="A9:G9"/>
    <mergeCell ref="A6:B6"/>
    <mergeCell ref="A7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3</v>
      </c>
      <c r="G3" s="16">
        <f t="shared" si="0"/>
        <v>14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176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16</v>
      </c>
      <c r="C6" s="19" t="s">
        <v>17</v>
      </c>
      <c r="D6" s="19"/>
      <c r="E6" s="16">
        <f>'Stolní tenis'!G13</f>
        <v>500</v>
      </c>
      <c r="F6" s="16">
        <f>'Běh na lyžích'!G13</f>
        <v>500</v>
      </c>
      <c r="G6" s="16"/>
      <c r="H6" s="21"/>
      <c r="I6" s="16"/>
      <c r="J6" s="16"/>
      <c r="K6" s="16"/>
      <c r="L6" s="16"/>
      <c r="M6" s="16"/>
      <c r="N6" s="16"/>
      <c r="O6" s="16"/>
      <c r="P6" s="16"/>
      <c r="Q6" s="22">
        <f aca="true" t="shared" si="1" ref="Q6:Q21">SUM(E6:P6)</f>
        <v>1000</v>
      </c>
      <c r="R6" s="16">
        <f aca="true" t="shared" si="2" ref="R6:R21">COUNTA(E6:P6)</f>
        <v>2</v>
      </c>
    </row>
    <row r="7" spans="1:18" ht="12.75">
      <c r="A7" s="18">
        <v>2</v>
      </c>
      <c r="B7" s="19" t="s">
        <v>14</v>
      </c>
      <c r="C7" s="19" t="s">
        <v>15</v>
      </c>
      <c r="D7" s="19"/>
      <c r="E7" s="16">
        <f>'Stolní tenis'!G12</f>
        <v>800</v>
      </c>
      <c r="F7" s="16"/>
      <c r="G7" s="16">
        <f>Kuželky!G20</f>
        <v>80</v>
      </c>
      <c r="H7" s="16"/>
      <c r="I7" s="16"/>
      <c r="J7" s="16"/>
      <c r="K7" s="16"/>
      <c r="L7" s="16"/>
      <c r="M7" s="16"/>
      <c r="N7" s="16"/>
      <c r="O7" s="16"/>
      <c r="P7" s="16"/>
      <c r="Q7" s="22">
        <f t="shared" si="1"/>
        <v>880</v>
      </c>
      <c r="R7" s="16">
        <f t="shared" si="2"/>
        <v>2</v>
      </c>
    </row>
    <row r="8" spans="1:18" ht="12.75">
      <c r="A8" s="18">
        <v>3</v>
      </c>
      <c r="B8" s="19" t="s">
        <v>55</v>
      </c>
      <c r="C8" s="19" t="s">
        <v>36</v>
      </c>
      <c r="D8" s="19" t="s">
        <v>53</v>
      </c>
      <c r="E8" s="20"/>
      <c r="F8" s="16">
        <f>'Běh na lyžích'!G12</f>
        <v>800</v>
      </c>
      <c r="G8" s="16">
        <f>Kuželky!G25</f>
        <v>64</v>
      </c>
      <c r="H8" s="21"/>
      <c r="I8" s="16"/>
      <c r="J8" s="16"/>
      <c r="K8" s="16"/>
      <c r="L8" s="21"/>
      <c r="M8" s="21"/>
      <c r="N8" s="16"/>
      <c r="O8" s="16"/>
      <c r="P8" s="16"/>
      <c r="Q8" s="22">
        <f t="shared" si="1"/>
        <v>864</v>
      </c>
      <c r="R8" s="16">
        <f t="shared" si="2"/>
        <v>2</v>
      </c>
    </row>
    <row r="9" spans="1:18" ht="12.75">
      <c r="A9" s="18">
        <v>4</v>
      </c>
      <c r="B9" s="19" t="s">
        <v>37</v>
      </c>
      <c r="C9" s="19" t="s">
        <v>38</v>
      </c>
      <c r="D9" s="19"/>
      <c r="E9" s="16"/>
      <c r="F9" s="16"/>
      <c r="G9" s="16">
        <f>Kuželky!G12</f>
        <v>800</v>
      </c>
      <c r="H9" s="16"/>
      <c r="I9" s="16"/>
      <c r="J9" s="16"/>
      <c r="K9" s="16"/>
      <c r="L9" s="16"/>
      <c r="M9" s="16"/>
      <c r="N9" s="16"/>
      <c r="O9" s="16"/>
      <c r="P9" s="16"/>
      <c r="Q9" s="22">
        <f t="shared" si="1"/>
        <v>800</v>
      </c>
      <c r="R9" s="16">
        <f t="shared" si="2"/>
        <v>1</v>
      </c>
    </row>
    <row r="10" spans="1:18" ht="12.75">
      <c r="A10" s="18">
        <v>5</v>
      </c>
      <c r="B10" s="19" t="s">
        <v>18</v>
      </c>
      <c r="C10" s="19" t="s">
        <v>19</v>
      </c>
      <c r="D10" s="19"/>
      <c r="E10" s="16">
        <f>'Stolní tenis'!G14</f>
        <v>250</v>
      </c>
      <c r="F10" s="16">
        <f>'Běh na lyžích'!G14</f>
        <v>250</v>
      </c>
      <c r="G10" s="16">
        <f>Kuželky!G19</f>
        <v>85</v>
      </c>
      <c r="H10" s="21"/>
      <c r="I10" s="16"/>
      <c r="J10" s="16"/>
      <c r="K10" s="21"/>
      <c r="L10" s="21"/>
      <c r="M10" s="21"/>
      <c r="N10" s="16"/>
      <c r="O10" s="16"/>
      <c r="P10" s="16"/>
      <c r="Q10" s="22">
        <f t="shared" si="1"/>
        <v>585</v>
      </c>
      <c r="R10" s="16">
        <f t="shared" si="2"/>
        <v>3</v>
      </c>
    </row>
    <row r="11" spans="1:18" ht="12.75">
      <c r="A11" s="18">
        <v>6</v>
      </c>
      <c r="B11" s="19" t="s">
        <v>155</v>
      </c>
      <c r="C11" s="19" t="s">
        <v>40</v>
      </c>
      <c r="D11" s="19"/>
      <c r="E11" s="16"/>
      <c r="F11" s="16"/>
      <c r="G11" s="16">
        <f>Kuželky!G13</f>
        <v>500</v>
      </c>
      <c r="H11" s="16"/>
      <c r="I11" s="16"/>
      <c r="J11" s="16"/>
      <c r="K11" s="16"/>
      <c r="L11" s="16"/>
      <c r="M11" s="16"/>
      <c r="N11" s="16"/>
      <c r="O11" s="16"/>
      <c r="P11" s="16"/>
      <c r="Q11" s="22">
        <f t="shared" si="1"/>
        <v>500</v>
      </c>
      <c r="R11" s="16">
        <f t="shared" si="2"/>
        <v>1</v>
      </c>
    </row>
    <row r="12" spans="1:18" ht="12.75">
      <c r="A12" s="18">
        <v>7</v>
      </c>
      <c r="B12" s="19" t="s">
        <v>41</v>
      </c>
      <c r="C12" s="19" t="s">
        <v>42</v>
      </c>
      <c r="D12" s="19"/>
      <c r="E12" s="16"/>
      <c r="F12" s="16"/>
      <c r="G12" s="16">
        <f>Kuželky!G14</f>
        <v>250</v>
      </c>
      <c r="H12" s="16"/>
      <c r="I12" s="16"/>
      <c r="J12" s="16"/>
      <c r="K12" s="16"/>
      <c r="L12" s="16"/>
      <c r="M12" s="16"/>
      <c r="N12" s="16"/>
      <c r="O12" s="16"/>
      <c r="P12" s="16"/>
      <c r="Q12" s="22">
        <f t="shared" si="1"/>
        <v>250</v>
      </c>
      <c r="R12" s="16">
        <f t="shared" si="2"/>
        <v>1</v>
      </c>
    </row>
    <row r="13" spans="1:18" ht="12.75">
      <c r="A13" s="18">
        <v>8</v>
      </c>
      <c r="B13" s="19" t="s">
        <v>29</v>
      </c>
      <c r="C13" s="19" t="s">
        <v>30</v>
      </c>
      <c r="D13" s="19"/>
      <c r="E13" s="16">
        <f>'Stolní tenis'!G16</f>
        <v>100</v>
      </c>
      <c r="F13" s="16"/>
      <c r="G13" s="16">
        <f>Kuželky!G21</f>
        <v>75</v>
      </c>
      <c r="H13" s="21"/>
      <c r="I13" s="16"/>
      <c r="J13" s="16"/>
      <c r="K13" s="21"/>
      <c r="L13" s="21"/>
      <c r="M13" s="21"/>
      <c r="N13" s="16"/>
      <c r="O13" s="16"/>
      <c r="P13" s="16"/>
      <c r="Q13" s="22">
        <f t="shared" si="1"/>
        <v>175</v>
      </c>
      <c r="R13" s="16">
        <f t="shared" si="2"/>
        <v>2</v>
      </c>
    </row>
    <row r="14" spans="1:18" ht="12.75">
      <c r="A14" s="18">
        <v>9</v>
      </c>
      <c r="B14" s="19" t="s">
        <v>31</v>
      </c>
      <c r="C14" s="19" t="s">
        <v>32</v>
      </c>
      <c r="D14" s="19"/>
      <c r="E14" s="16">
        <f>'Stolní tenis'!G17</f>
        <v>95</v>
      </c>
      <c r="F14" s="16"/>
      <c r="G14" s="16">
        <f>Kuželky!G22</f>
        <v>70</v>
      </c>
      <c r="H14" s="21"/>
      <c r="I14" s="16"/>
      <c r="J14" s="16"/>
      <c r="K14" s="16"/>
      <c r="L14" s="16"/>
      <c r="M14" s="16"/>
      <c r="N14" s="16"/>
      <c r="O14" s="16"/>
      <c r="P14" s="16"/>
      <c r="Q14" s="22">
        <f t="shared" si="1"/>
        <v>165</v>
      </c>
      <c r="R14" s="16">
        <f t="shared" si="2"/>
        <v>2</v>
      </c>
    </row>
    <row r="15" spans="1:18" ht="12.75">
      <c r="A15" s="18">
        <v>10</v>
      </c>
      <c r="B15" s="19" t="s">
        <v>27</v>
      </c>
      <c r="C15" s="19" t="s">
        <v>28</v>
      </c>
      <c r="D15" s="19"/>
      <c r="E15" s="16">
        <f>'Stolní tenis'!G15</f>
        <v>125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>
        <f t="shared" si="1"/>
        <v>125</v>
      </c>
      <c r="R15" s="16">
        <f t="shared" si="2"/>
        <v>1</v>
      </c>
    </row>
    <row r="16" spans="1:18" ht="12.75">
      <c r="A16" s="18">
        <v>11</v>
      </c>
      <c r="B16" s="19" t="s">
        <v>43</v>
      </c>
      <c r="C16" s="19" t="s">
        <v>44</v>
      </c>
      <c r="D16" s="19"/>
      <c r="E16" s="16"/>
      <c r="F16" s="16"/>
      <c r="G16" s="16">
        <f>Kuželky!G15</f>
        <v>125</v>
      </c>
      <c r="H16" s="16"/>
      <c r="I16" s="16"/>
      <c r="J16" s="16"/>
      <c r="K16" s="16"/>
      <c r="L16" s="16"/>
      <c r="M16" s="16"/>
      <c r="N16" s="16"/>
      <c r="O16" s="16"/>
      <c r="P16" s="16"/>
      <c r="Q16" s="22">
        <f t="shared" si="1"/>
        <v>125</v>
      </c>
      <c r="R16" s="16">
        <f t="shared" si="2"/>
        <v>1</v>
      </c>
    </row>
    <row r="17" spans="1:18" ht="12.75">
      <c r="A17" s="18">
        <v>12</v>
      </c>
      <c r="B17" s="19" t="s">
        <v>45</v>
      </c>
      <c r="C17" s="19" t="s">
        <v>46</v>
      </c>
      <c r="D17" s="19"/>
      <c r="E17" s="16"/>
      <c r="F17" s="16"/>
      <c r="G17" s="16">
        <f>Kuželky!G16</f>
        <v>100</v>
      </c>
      <c r="H17" s="21"/>
      <c r="I17" s="16"/>
      <c r="J17" s="16"/>
      <c r="K17" s="16"/>
      <c r="L17" s="16"/>
      <c r="M17" s="16"/>
      <c r="N17" s="16"/>
      <c r="O17" s="16"/>
      <c r="P17" s="16"/>
      <c r="Q17" s="22">
        <f t="shared" si="1"/>
        <v>100</v>
      </c>
      <c r="R17" s="16">
        <f t="shared" si="2"/>
        <v>1</v>
      </c>
    </row>
    <row r="18" spans="1:18" ht="12.75">
      <c r="A18" s="18">
        <v>13</v>
      </c>
      <c r="B18" s="19" t="s">
        <v>47</v>
      </c>
      <c r="C18" s="19" t="s">
        <v>30</v>
      </c>
      <c r="D18" s="19"/>
      <c r="E18" s="16"/>
      <c r="F18" s="16"/>
      <c r="G18" s="16">
        <f>Kuželky!G17</f>
        <v>95</v>
      </c>
      <c r="H18" s="16"/>
      <c r="I18" s="16"/>
      <c r="J18" s="16"/>
      <c r="K18" s="16"/>
      <c r="L18" s="16"/>
      <c r="M18" s="16"/>
      <c r="N18" s="16"/>
      <c r="O18" s="16"/>
      <c r="P18" s="16"/>
      <c r="Q18" s="22">
        <f t="shared" si="1"/>
        <v>95</v>
      </c>
      <c r="R18" s="16">
        <f t="shared" si="2"/>
        <v>1</v>
      </c>
    </row>
    <row r="19" spans="1:18" ht="12.75">
      <c r="A19" s="18">
        <v>14</v>
      </c>
      <c r="B19" s="19" t="s">
        <v>48</v>
      </c>
      <c r="C19" s="19" t="s">
        <v>36</v>
      </c>
      <c r="D19" s="19"/>
      <c r="E19" s="16"/>
      <c r="F19" s="16"/>
      <c r="G19" s="16">
        <f>Kuželky!G18</f>
        <v>90</v>
      </c>
      <c r="H19" s="16"/>
      <c r="I19" s="16"/>
      <c r="J19" s="16"/>
      <c r="K19" s="16"/>
      <c r="L19" s="16"/>
      <c r="M19" s="16"/>
      <c r="N19" s="16"/>
      <c r="O19" s="16"/>
      <c r="P19" s="16"/>
      <c r="Q19" s="22">
        <f t="shared" si="1"/>
        <v>90</v>
      </c>
      <c r="R19" s="16">
        <f t="shared" si="2"/>
        <v>1</v>
      </c>
    </row>
    <row r="20" spans="1:18" ht="12.75">
      <c r="A20" s="18">
        <v>15</v>
      </c>
      <c r="B20" s="19" t="s">
        <v>49</v>
      </c>
      <c r="C20" s="19" t="s">
        <v>50</v>
      </c>
      <c r="D20" s="19" t="s">
        <v>53</v>
      </c>
      <c r="E20" s="16"/>
      <c r="F20" s="16"/>
      <c r="G20" s="16">
        <f>Kuželky!G23</f>
        <v>68</v>
      </c>
      <c r="H20" s="21"/>
      <c r="I20" s="16"/>
      <c r="J20" s="16"/>
      <c r="K20" s="16"/>
      <c r="L20" s="16"/>
      <c r="M20" s="16"/>
      <c r="N20" s="16"/>
      <c r="O20" s="16"/>
      <c r="P20" s="16"/>
      <c r="Q20" s="22">
        <f t="shared" si="1"/>
        <v>68</v>
      </c>
      <c r="R20" s="16">
        <f t="shared" si="2"/>
        <v>1</v>
      </c>
    </row>
    <row r="21" spans="1:18" ht="12.75">
      <c r="A21" s="18">
        <v>16</v>
      </c>
      <c r="B21" s="19" t="s">
        <v>154</v>
      </c>
      <c r="C21" s="19" t="s">
        <v>52</v>
      </c>
      <c r="D21" s="19" t="s">
        <v>54</v>
      </c>
      <c r="E21" s="16"/>
      <c r="F21" s="16"/>
      <c r="G21" s="16">
        <f>Kuželky!G24</f>
        <v>66</v>
      </c>
      <c r="H21" s="21"/>
      <c r="I21" s="16"/>
      <c r="J21" s="16"/>
      <c r="K21" s="21"/>
      <c r="L21" s="21"/>
      <c r="M21" s="16"/>
      <c r="N21" s="16"/>
      <c r="O21" s="16"/>
      <c r="P21" s="16"/>
      <c r="Q21" s="22">
        <f t="shared" si="1"/>
        <v>66</v>
      </c>
      <c r="R21" s="16">
        <f t="shared" si="2"/>
        <v>1</v>
      </c>
    </row>
    <row r="22" spans="1:18" ht="12.75">
      <c r="A22" s="32"/>
      <c r="B22" s="33"/>
      <c r="C22" s="33"/>
      <c r="D22" s="33"/>
      <c r="E22" s="34"/>
      <c r="F22" s="35"/>
      <c r="G22" s="35"/>
      <c r="H22" s="35"/>
      <c r="I22" s="35"/>
      <c r="J22" s="35"/>
      <c r="K22" s="36"/>
      <c r="L22" s="36"/>
      <c r="M22" s="36"/>
      <c r="N22" s="35"/>
      <c r="O22" s="35"/>
      <c r="P22" s="35"/>
      <c r="Q22" s="37"/>
      <c r="R22" s="35"/>
    </row>
    <row r="23" spans="1:18" ht="12.75">
      <c r="A23" s="32"/>
      <c r="B23" s="33"/>
      <c r="C23" s="33"/>
      <c r="D23" s="33"/>
      <c r="E23" s="35"/>
      <c r="F23" s="35"/>
      <c r="G23" s="35"/>
      <c r="H23" s="35"/>
      <c r="I23" s="35"/>
      <c r="J23" s="35"/>
      <c r="K23" s="36"/>
      <c r="L23" s="36"/>
      <c r="M23" s="35"/>
      <c r="N23" s="35"/>
      <c r="O23" s="35"/>
      <c r="P23" s="35"/>
      <c r="Q23" s="37"/>
      <c r="R23" s="35"/>
    </row>
    <row r="24" spans="1:18" ht="12.75">
      <c r="A24" s="32"/>
      <c r="B24" s="33"/>
      <c r="C24" s="33"/>
      <c r="D24" s="33"/>
      <c r="E24" s="35"/>
      <c r="F24" s="35"/>
      <c r="G24" s="35"/>
      <c r="H24" s="36"/>
      <c r="I24" s="35"/>
      <c r="J24" s="35"/>
      <c r="K24" s="35"/>
      <c r="L24" s="35"/>
      <c r="M24" s="35"/>
      <c r="N24" s="35"/>
      <c r="O24" s="35"/>
      <c r="P24" s="35"/>
      <c r="Q24" s="37"/>
      <c r="R24" s="35"/>
    </row>
    <row r="25" spans="1:18" ht="12.75">
      <c r="A25" s="32"/>
      <c r="B25" s="33"/>
      <c r="C25" s="33"/>
      <c r="D25" s="33"/>
      <c r="E25" s="35"/>
      <c r="F25" s="35"/>
      <c r="G25" s="35"/>
      <c r="H25" s="36"/>
      <c r="I25" s="35"/>
      <c r="J25" s="35"/>
      <c r="K25" s="35"/>
      <c r="L25" s="35"/>
      <c r="M25" s="36"/>
      <c r="N25" s="35"/>
      <c r="O25" s="35"/>
      <c r="P25" s="35"/>
      <c r="Q25" s="37"/>
      <c r="R25" s="35"/>
    </row>
    <row r="26" spans="1:18" ht="12.75">
      <c r="A26" s="32"/>
      <c r="B26" s="33"/>
      <c r="C26" s="33"/>
      <c r="D26" s="33"/>
      <c r="E26" s="35"/>
      <c r="F26" s="35"/>
      <c r="G26" s="35"/>
      <c r="H26" s="35"/>
      <c r="I26" s="35"/>
      <c r="J26" s="35"/>
      <c r="K26" s="36"/>
      <c r="L26" s="35"/>
      <c r="M26" s="35"/>
      <c r="N26" s="35"/>
      <c r="O26" s="35"/>
      <c r="P26" s="35"/>
      <c r="Q26" s="37"/>
      <c r="R26" s="35"/>
    </row>
    <row r="27" spans="1:18" ht="12.75">
      <c r="A27" s="32"/>
      <c r="B27" s="33"/>
      <c r="C27" s="33"/>
      <c r="D27" s="33"/>
      <c r="E27" s="35"/>
      <c r="F27" s="35"/>
      <c r="G27" s="35"/>
      <c r="H27" s="36"/>
      <c r="I27" s="35"/>
      <c r="J27" s="35"/>
      <c r="K27" s="36"/>
      <c r="L27" s="35"/>
      <c r="M27" s="35"/>
      <c r="N27" s="35"/>
      <c r="O27" s="35"/>
      <c r="P27" s="35"/>
      <c r="Q27" s="37"/>
      <c r="R27" s="35"/>
    </row>
    <row r="28" spans="1:18" ht="12.75">
      <c r="A28" s="32"/>
      <c r="B28" s="33"/>
      <c r="C28" s="33"/>
      <c r="D28" s="33"/>
      <c r="E28" s="35"/>
      <c r="F28" s="35"/>
      <c r="G28" s="35"/>
      <c r="H28" s="36"/>
      <c r="I28" s="35"/>
      <c r="J28" s="35"/>
      <c r="K28" s="36"/>
      <c r="L28" s="35"/>
      <c r="M28" s="35"/>
      <c r="N28" s="35"/>
      <c r="O28" s="35"/>
      <c r="P28" s="35"/>
      <c r="Q28" s="37"/>
      <c r="R28" s="35"/>
    </row>
    <row r="29" spans="1:18" ht="12.75">
      <c r="A29" s="32"/>
      <c r="B29" s="33"/>
      <c r="C29" s="33"/>
      <c r="D29" s="33"/>
      <c r="E29" s="35"/>
      <c r="F29" s="35"/>
      <c r="G29" s="35"/>
      <c r="H29" s="35"/>
      <c r="I29" s="35"/>
      <c r="J29" s="35"/>
      <c r="K29" s="35"/>
      <c r="L29" s="35"/>
      <c r="M29" s="36"/>
      <c r="N29" s="35"/>
      <c r="O29" s="35"/>
      <c r="P29" s="35"/>
      <c r="Q29" s="37"/>
      <c r="R29" s="35"/>
    </row>
    <row r="30" spans="1:18" ht="12.75">
      <c r="A30" s="32"/>
      <c r="B30" s="33"/>
      <c r="C30" s="33"/>
      <c r="D30" s="3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7"/>
      <c r="R30" s="35"/>
    </row>
    <row r="31" spans="1:18" ht="12.75">
      <c r="A31" s="32"/>
      <c r="B31" s="33"/>
      <c r="C31" s="33"/>
      <c r="D31" s="3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7"/>
      <c r="R31" s="35"/>
    </row>
    <row r="32" spans="1:18" ht="12.75">
      <c r="A32" s="32"/>
      <c r="B32" s="33"/>
      <c r="C32" s="33"/>
      <c r="D32" s="3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7"/>
      <c r="R32" s="35"/>
    </row>
    <row r="33" spans="1:18" ht="12.75">
      <c r="A33" s="32"/>
      <c r="B33" s="33"/>
      <c r="C33" s="33"/>
      <c r="D33" s="33"/>
      <c r="E33" s="35"/>
      <c r="F33" s="3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7"/>
      <c r="R33" s="35"/>
    </row>
    <row r="34" spans="1:18" ht="12.75">
      <c r="A34" s="32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7"/>
      <c r="R34" s="35"/>
    </row>
    <row r="35" spans="1:18" ht="12.75">
      <c r="A35" s="32"/>
      <c r="B35" s="33"/>
      <c r="C35" s="33"/>
      <c r="D35" s="3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7"/>
      <c r="R35" s="35"/>
    </row>
    <row r="36" spans="1:18" ht="12.75">
      <c r="A36" s="32"/>
      <c r="B36" s="33"/>
      <c r="C36" s="33"/>
      <c r="D36" s="33"/>
      <c r="E36" s="35"/>
      <c r="F36" s="35"/>
      <c r="G36" s="35"/>
      <c r="H36" s="36"/>
      <c r="I36" s="35"/>
      <c r="J36" s="35"/>
      <c r="K36" s="35"/>
      <c r="L36" s="35"/>
      <c r="M36" s="35"/>
      <c r="N36" s="35"/>
      <c r="O36" s="35"/>
      <c r="P36" s="35"/>
      <c r="Q36" s="37"/>
      <c r="R36" s="35"/>
    </row>
    <row r="37" spans="1:18" ht="12.75">
      <c r="A37" s="32"/>
      <c r="B37" s="33"/>
      <c r="C37" s="33"/>
      <c r="D37" s="33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7"/>
      <c r="R37" s="35"/>
    </row>
    <row r="38" spans="1:18" ht="12.75">
      <c r="A38" s="32"/>
      <c r="B38" s="33"/>
      <c r="C38" s="33"/>
      <c r="D38" s="33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7"/>
      <c r="R38" s="35"/>
    </row>
    <row r="39" spans="1:18" ht="12.75">
      <c r="A39" s="32"/>
      <c r="B39" s="33"/>
      <c r="C39" s="33"/>
      <c r="D39" s="33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37"/>
      <c r="R39" s="35"/>
    </row>
    <row r="40" spans="1:18" ht="12.75">
      <c r="A40" s="32"/>
      <c r="B40" s="33"/>
      <c r="C40" s="33"/>
      <c r="D40" s="33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7"/>
      <c r="R40" s="35"/>
    </row>
    <row r="41" spans="1:18" ht="12.75">
      <c r="A41" s="32"/>
      <c r="B41" s="33"/>
      <c r="C41" s="33"/>
      <c r="D41" s="33"/>
      <c r="E41" s="35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7"/>
      <c r="R41" s="35"/>
    </row>
    <row r="42" spans="1:18" ht="12.75">
      <c r="A42" s="32"/>
      <c r="B42" s="33"/>
      <c r="C42" s="33"/>
      <c r="D42" s="33"/>
      <c r="E42" s="35"/>
      <c r="F42" s="35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7"/>
      <c r="R42" s="35"/>
    </row>
    <row r="43" spans="1:18" ht="12.75">
      <c r="A43" s="32"/>
      <c r="B43" s="33"/>
      <c r="C43" s="33"/>
      <c r="D43" s="33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7"/>
      <c r="R43" s="35"/>
    </row>
    <row r="44" spans="1:18" ht="12.75">
      <c r="A44" s="32"/>
      <c r="B44" s="33"/>
      <c r="C44" s="33"/>
      <c r="D44" s="33"/>
      <c r="E44" s="35"/>
      <c r="F44" s="35"/>
      <c r="G44" s="35"/>
      <c r="H44" s="35"/>
      <c r="I44" s="35"/>
      <c r="J44" s="35"/>
      <c r="K44" s="35"/>
      <c r="L44" s="35"/>
      <c r="M44" s="36"/>
      <c r="N44" s="35"/>
      <c r="O44" s="35"/>
      <c r="P44" s="35"/>
      <c r="Q44" s="37"/>
      <c r="R44" s="35"/>
    </row>
    <row r="45" spans="1:18" ht="12.75">
      <c r="A45" s="32"/>
      <c r="B45" s="33"/>
      <c r="C45" s="33"/>
      <c r="D45" s="33"/>
      <c r="E45" s="35"/>
      <c r="F45" s="35"/>
      <c r="G45" s="35"/>
      <c r="H45" s="35"/>
      <c r="I45" s="35"/>
      <c r="J45" s="35"/>
      <c r="K45" s="35"/>
      <c r="L45" s="35"/>
      <c r="M45" s="36"/>
      <c r="N45" s="35"/>
      <c r="O45" s="35"/>
      <c r="P45" s="35"/>
      <c r="Q45" s="37"/>
      <c r="R45" s="35"/>
    </row>
    <row r="46" spans="1:18" ht="12.75">
      <c r="A46" s="32"/>
      <c r="B46" s="33"/>
      <c r="C46" s="33"/>
      <c r="D46" s="33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35"/>
      <c r="P46" s="35"/>
      <c r="Q46" s="37"/>
      <c r="R46" s="35"/>
    </row>
    <row r="47" spans="1:18" ht="12.75">
      <c r="A47" s="32"/>
      <c r="B47" s="33"/>
      <c r="C47" s="33"/>
      <c r="D47" s="33"/>
      <c r="E47" s="35"/>
      <c r="F47" s="35"/>
      <c r="G47" s="35"/>
      <c r="H47" s="35"/>
      <c r="I47" s="35"/>
      <c r="J47" s="35"/>
      <c r="K47" s="35"/>
      <c r="L47" s="35"/>
      <c r="M47" s="36"/>
      <c r="N47" s="35"/>
      <c r="O47" s="35"/>
      <c r="P47" s="35"/>
      <c r="Q47" s="37"/>
      <c r="R47" s="35"/>
    </row>
    <row r="48" spans="1:18" ht="12.75">
      <c r="A48" s="32"/>
      <c r="B48" s="33"/>
      <c r="C48" s="33"/>
      <c r="D48" s="3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7"/>
      <c r="R48" s="35"/>
    </row>
    <row r="49" spans="1:18" ht="12.75">
      <c r="A49" s="32"/>
      <c r="B49" s="33"/>
      <c r="C49" s="33"/>
      <c r="D49" s="3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7"/>
      <c r="R49" s="35"/>
    </row>
    <row r="50" spans="1:18" ht="12.75">
      <c r="A50" s="32"/>
      <c r="B50" s="33"/>
      <c r="C50" s="33"/>
      <c r="D50" s="3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7"/>
      <c r="R50" s="35"/>
    </row>
    <row r="51" spans="1:18" ht="12.75">
      <c r="A51" s="32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7"/>
      <c r="R51" s="35"/>
    </row>
    <row r="52" spans="1:18" ht="12.75">
      <c r="A52" s="32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7"/>
      <c r="R52" s="35"/>
    </row>
    <row r="53" spans="1:18" ht="12.75">
      <c r="A53" s="32"/>
      <c r="B53" s="33"/>
      <c r="C53" s="33"/>
      <c r="D53" s="3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7"/>
      <c r="R53" s="35"/>
    </row>
    <row r="54" spans="1:18" ht="12.75">
      <c r="A54" s="32"/>
      <c r="B54" s="33"/>
      <c r="C54" s="33"/>
      <c r="D54" s="3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7"/>
      <c r="R54" s="35"/>
    </row>
    <row r="55" spans="1:18" ht="12.75">
      <c r="A55" s="32"/>
      <c r="B55" s="33"/>
      <c r="C55" s="33"/>
      <c r="D55" s="3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7"/>
      <c r="R55" s="35"/>
    </row>
    <row r="56" spans="1:18" ht="12.75">
      <c r="A56" s="32"/>
      <c r="B56" s="33"/>
      <c r="C56" s="33"/>
      <c r="D56" s="3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7"/>
      <c r="R56" s="35"/>
    </row>
    <row r="57" spans="1:18" ht="12.75">
      <c r="A57" s="32"/>
      <c r="B57" s="33"/>
      <c r="C57" s="33"/>
      <c r="D57" s="3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7"/>
      <c r="R57" s="35"/>
    </row>
    <row r="58" spans="1:18" ht="12.75">
      <c r="A58" s="32"/>
      <c r="B58" s="33"/>
      <c r="C58" s="33"/>
      <c r="D58" s="3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7"/>
      <c r="R58" s="35"/>
    </row>
    <row r="59" spans="1:18" ht="12.75">
      <c r="A59" s="32"/>
      <c r="B59" s="33"/>
      <c r="C59" s="33"/>
      <c r="D59" s="3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7"/>
      <c r="R59" s="35"/>
    </row>
    <row r="60" spans="1:18" ht="12.75">
      <c r="A60" s="32"/>
      <c r="B60" s="33"/>
      <c r="C60" s="33"/>
      <c r="D60" s="3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5"/>
    </row>
    <row r="61" spans="1:18" ht="12.75">
      <c r="A61" s="32"/>
      <c r="B61" s="33"/>
      <c r="C61" s="33"/>
      <c r="D61" s="3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5"/>
    </row>
    <row r="62" spans="1:18" ht="12.75">
      <c r="A62" s="32"/>
      <c r="B62" s="33"/>
      <c r="C62" s="33"/>
      <c r="D62" s="3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5"/>
    </row>
    <row r="63" spans="1:18" ht="12.75">
      <c r="A63" s="32"/>
      <c r="B63" s="33"/>
      <c r="C63" s="33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5"/>
    </row>
    <row r="64" spans="1:18" ht="12.75">
      <c r="A64" s="32"/>
      <c r="B64" s="33"/>
      <c r="C64" s="33"/>
      <c r="D64" s="3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7"/>
      <c r="R64" s="35"/>
    </row>
    <row r="65" spans="1:18" ht="12.75">
      <c r="A65" s="32"/>
      <c r="B65" s="33"/>
      <c r="C65" s="33"/>
      <c r="D65" s="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7"/>
      <c r="R65" s="35"/>
    </row>
    <row r="66" spans="1:18" ht="12.75">
      <c r="A66" s="32"/>
      <c r="B66" s="33"/>
      <c r="C66" s="33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7"/>
      <c r="R66" s="35"/>
    </row>
    <row r="67" spans="1:18" ht="12.75">
      <c r="A67" s="32"/>
      <c r="B67" s="33"/>
      <c r="C67" s="33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7"/>
      <c r="R67" s="35"/>
    </row>
    <row r="68" spans="1:18" ht="12.75">
      <c r="A68" s="32"/>
      <c r="B68" s="33"/>
      <c r="C68" s="33"/>
      <c r="D68" s="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5"/>
    </row>
    <row r="69" spans="1:18" ht="12.75">
      <c r="A69" s="32"/>
      <c r="B69" s="33"/>
      <c r="C69" s="33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5"/>
    </row>
    <row r="70" spans="1:18" ht="12.75">
      <c r="A70" s="32"/>
      <c r="B70" s="33"/>
      <c r="C70" s="33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5"/>
    </row>
    <row r="71" spans="1:18" ht="12.75">
      <c r="A71" s="32"/>
      <c r="B71" s="33"/>
      <c r="C71" s="33"/>
      <c r="D71" s="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5"/>
    </row>
    <row r="72" spans="1:18" ht="12.75">
      <c r="A72" s="32"/>
      <c r="B72" s="33"/>
      <c r="C72" s="33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5"/>
    </row>
    <row r="73" spans="1:18" ht="12.75">
      <c r="A73" s="32"/>
      <c r="B73" s="33"/>
      <c r="C73" s="33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7"/>
      <c r="R73" s="35"/>
    </row>
    <row r="74" spans="1:18" ht="12.75">
      <c r="A74" s="32"/>
      <c r="B74" s="33"/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7"/>
      <c r="R74" s="35"/>
    </row>
    <row r="75" spans="1:18" ht="12.75">
      <c r="A75" s="32"/>
      <c r="B75" s="33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7"/>
      <c r="R75" s="35"/>
    </row>
    <row r="76" spans="1:18" ht="12.75">
      <c r="A76" s="32"/>
      <c r="B76" s="33"/>
      <c r="C76" s="33"/>
      <c r="D76" s="3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5"/>
    </row>
    <row r="77" spans="1:18" ht="12.75">
      <c r="A77" s="33"/>
      <c r="B77" s="33"/>
      <c r="C77" s="33"/>
      <c r="D77" s="3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3"/>
      <c r="R77" s="33"/>
    </row>
    <row r="78" spans="1:18" ht="12.75">
      <c r="A78" s="33"/>
      <c r="B78" s="33"/>
      <c r="C78" s="33"/>
      <c r="D78" s="3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3"/>
      <c r="R78" s="33"/>
    </row>
    <row r="79" spans="1:18" ht="12.75">
      <c r="A79" s="33"/>
      <c r="B79" s="33"/>
      <c r="C79" s="33"/>
      <c r="D79" s="33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3"/>
      <c r="R79" s="33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12.625" style="0" customWidth="1"/>
    <col min="4" max="4" width="6.25390625" style="0" bestFit="1" customWidth="1"/>
    <col min="5" max="5" width="19.00390625" style="0" customWidth="1"/>
    <col min="6" max="6" width="7.25390625" style="0" customWidth="1"/>
    <col min="7" max="7" width="15.875" style="0" customWidth="1"/>
  </cols>
  <sheetData>
    <row r="1" spans="1:9" ht="30">
      <c r="A1" s="53" t="s">
        <v>177</v>
      </c>
      <c r="B1" s="53"/>
      <c r="C1" s="53"/>
      <c r="D1" s="53"/>
      <c r="E1" s="53"/>
      <c r="F1" s="53"/>
      <c r="G1" s="53"/>
      <c r="H1" s="53"/>
      <c r="I1" s="53"/>
    </row>
    <row r="3" spans="1:3" ht="12.75">
      <c r="A3" s="51"/>
      <c r="B3" s="51"/>
      <c r="C3" s="3"/>
    </row>
    <row r="4" spans="1:3" ht="12.75">
      <c r="A4" s="51" t="s">
        <v>2</v>
      </c>
      <c r="B4" s="51"/>
      <c r="C4" s="4">
        <v>36638</v>
      </c>
    </row>
    <row r="5" spans="1:3" ht="12.75">
      <c r="A5" s="51" t="s">
        <v>3</v>
      </c>
      <c r="B5" s="51"/>
      <c r="C5" s="5">
        <v>36638</v>
      </c>
    </row>
    <row r="6" spans="1:6" ht="12.75">
      <c r="A6" s="51" t="s">
        <v>4</v>
      </c>
      <c r="B6" s="51"/>
      <c r="C6" s="52" t="s">
        <v>57</v>
      </c>
      <c r="D6" s="52"/>
      <c r="E6" s="52"/>
      <c r="F6" s="52"/>
    </row>
    <row r="7" spans="1:3" ht="12.75">
      <c r="A7" s="51" t="s">
        <v>5</v>
      </c>
      <c r="B7" s="51"/>
      <c r="C7" s="38">
        <f>COUNTA(B12:B88)</f>
        <v>16</v>
      </c>
    </row>
    <row r="9" spans="1:7" ht="12.75">
      <c r="A9" s="50" t="s">
        <v>7</v>
      </c>
      <c r="B9" s="50"/>
      <c r="C9" s="50"/>
      <c r="D9" s="50"/>
      <c r="E9" s="50"/>
      <c r="F9" s="50"/>
      <c r="G9" s="50"/>
    </row>
    <row r="11" spans="1:7" ht="12.75">
      <c r="A11" s="11" t="s">
        <v>8</v>
      </c>
      <c r="B11" s="11" t="s">
        <v>10</v>
      </c>
      <c r="C11" s="11" t="s">
        <v>9</v>
      </c>
      <c r="D11" s="11" t="s">
        <v>11</v>
      </c>
      <c r="E11" s="11" t="s">
        <v>168</v>
      </c>
      <c r="F11" s="11" t="s">
        <v>69</v>
      </c>
      <c r="G11" s="11" t="s">
        <v>26</v>
      </c>
    </row>
    <row r="12" spans="1:7" ht="12.75">
      <c r="A12" s="18">
        <v>1</v>
      </c>
      <c r="B12" s="19" t="s">
        <v>58</v>
      </c>
      <c r="C12" s="19" t="s">
        <v>30</v>
      </c>
      <c r="D12" s="19"/>
      <c r="E12" s="27">
        <v>0.02638888888888889</v>
      </c>
      <c r="F12" s="21" t="s">
        <v>70</v>
      </c>
      <c r="G12" s="24">
        <v>800</v>
      </c>
    </row>
    <row r="13" spans="1:7" ht="12.75">
      <c r="A13" s="18">
        <v>2</v>
      </c>
      <c r="B13" s="19" t="s">
        <v>55</v>
      </c>
      <c r="C13" s="19" t="s">
        <v>36</v>
      </c>
      <c r="D13" s="19" t="s">
        <v>53</v>
      </c>
      <c r="E13" s="27">
        <v>0.026736111111111113</v>
      </c>
      <c r="F13" s="21" t="s">
        <v>70</v>
      </c>
      <c r="G13" s="24">
        <v>500</v>
      </c>
    </row>
    <row r="14" spans="1:7" ht="12.75">
      <c r="A14" s="18">
        <v>3</v>
      </c>
      <c r="B14" s="19" t="s">
        <v>59</v>
      </c>
      <c r="C14" s="19" t="s">
        <v>46</v>
      </c>
      <c r="D14" s="19"/>
      <c r="E14" s="27">
        <v>0.02951388888888889</v>
      </c>
      <c r="F14" s="21" t="s">
        <v>70</v>
      </c>
      <c r="G14" s="24">
        <v>250</v>
      </c>
    </row>
    <row r="15" spans="1:7" ht="12.75">
      <c r="A15" s="18">
        <v>4</v>
      </c>
      <c r="B15" s="19" t="s">
        <v>60</v>
      </c>
      <c r="C15" s="19" t="s">
        <v>61</v>
      </c>
      <c r="D15" s="19"/>
      <c r="E15" s="27">
        <v>0.02951388888888889</v>
      </c>
      <c r="F15" s="21" t="s">
        <v>70</v>
      </c>
      <c r="G15" s="24">
        <v>125</v>
      </c>
    </row>
    <row r="16" spans="1:7" ht="12.75">
      <c r="A16" s="18">
        <v>5</v>
      </c>
      <c r="B16" s="19" t="s">
        <v>60</v>
      </c>
      <c r="C16" s="19" t="s">
        <v>38</v>
      </c>
      <c r="D16" s="19"/>
      <c r="E16" s="27">
        <v>0.02951388888888889</v>
      </c>
      <c r="F16" s="21" t="s">
        <v>70</v>
      </c>
      <c r="G16" s="24">
        <v>100</v>
      </c>
    </row>
    <row r="17" spans="1:7" ht="12.75">
      <c r="A17" s="18">
        <v>6</v>
      </c>
      <c r="B17" s="19" t="s">
        <v>62</v>
      </c>
      <c r="C17" s="19" t="s">
        <v>63</v>
      </c>
      <c r="D17" s="19"/>
      <c r="E17" s="27">
        <v>0.030555555555555555</v>
      </c>
      <c r="F17" s="21" t="s">
        <v>70</v>
      </c>
      <c r="G17" s="24">
        <v>95</v>
      </c>
    </row>
    <row r="18" spans="1:7" ht="12.75">
      <c r="A18" s="18">
        <v>7</v>
      </c>
      <c r="B18" s="19" t="s">
        <v>64</v>
      </c>
      <c r="C18" s="19" t="s">
        <v>65</v>
      </c>
      <c r="D18" s="19"/>
      <c r="E18" s="27">
        <v>0.03125</v>
      </c>
      <c r="F18" s="21" t="s">
        <v>70</v>
      </c>
      <c r="G18" s="24">
        <v>90</v>
      </c>
    </row>
    <row r="19" spans="1:7" ht="12.75">
      <c r="A19" s="18">
        <v>8</v>
      </c>
      <c r="B19" s="19" t="s">
        <v>67</v>
      </c>
      <c r="C19" s="19" t="s">
        <v>42</v>
      </c>
      <c r="D19" s="19" t="s">
        <v>53</v>
      </c>
      <c r="E19" s="27">
        <v>0.03194444444444445</v>
      </c>
      <c r="F19" s="21" t="s">
        <v>70</v>
      </c>
      <c r="G19" s="24">
        <v>85</v>
      </c>
    </row>
    <row r="20" spans="1:7" ht="12.75">
      <c r="A20" s="18">
        <v>9</v>
      </c>
      <c r="B20" s="19" t="s">
        <v>66</v>
      </c>
      <c r="C20" s="19" t="s">
        <v>46</v>
      </c>
      <c r="D20" s="19" t="s">
        <v>53</v>
      </c>
      <c r="E20" s="27">
        <v>0.03263888888888889</v>
      </c>
      <c r="F20" s="21" t="s">
        <v>70</v>
      </c>
      <c r="G20" s="24">
        <v>80</v>
      </c>
    </row>
    <row r="21" spans="1:7" ht="12.75">
      <c r="A21" s="18">
        <v>10</v>
      </c>
      <c r="B21" s="19" t="s">
        <v>49</v>
      </c>
      <c r="C21" s="19" t="s">
        <v>50</v>
      </c>
      <c r="D21" s="19" t="s">
        <v>53</v>
      </c>
      <c r="E21" s="27">
        <v>0.03333333333333333</v>
      </c>
      <c r="F21" s="21" t="s">
        <v>70</v>
      </c>
      <c r="G21" s="24">
        <v>75</v>
      </c>
    </row>
    <row r="22" spans="1:7" ht="12.75">
      <c r="A22" s="18">
        <v>11</v>
      </c>
      <c r="B22" s="19" t="s">
        <v>45</v>
      </c>
      <c r="C22" s="19" t="s">
        <v>46</v>
      </c>
      <c r="D22" s="19"/>
      <c r="E22" s="27">
        <v>0.034027777777777775</v>
      </c>
      <c r="F22" s="21" t="s">
        <v>70</v>
      </c>
      <c r="G22" s="24">
        <v>70</v>
      </c>
    </row>
    <row r="23" spans="1:7" ht="12.75">
      <c r="A23" s="18">
        <v>12</v>
      </c>
      <c r="B23" s="19" t="s">
        <v>51</v>
      </c>
      <c r="C23" s="19" t="s">
        <v>52</v>
      </c>
      <c r="D23" s="19" t="s">
        <v>54</v>
      </c>
      <c r="E23" s="27">
        <v>0.034722222222222224</v>
      </c>
      <c r="F23" s="21" t="s">
        <v>70</v>
      </c>
      <c r="G23" s="24">
        <v>68</v>
      </c>
    </row>
    <row r="24" spans="1:7" ht="12.75">
      <c r="A24" s="18">
        <v>13</v>
      </c>
      <c r="B24" s="19" t="s">
        <v>31</v>
      </c>
      <c r="C24" s="19" t="s">
        <v>32</v>
      </c>
      <c r="D24" s="19"/>
      <c r="E24" s="27">
        <v>0.03819444444444444</v>
      </c>
      <c r="F24" s="21" t="s">
        <v>70</v>
      </c>
      <c r="G24" s="24">
        <v>66</v>
      </c>
    </row>
    <row r="25" spans="1:7" ht="12.75">
      <c r="A25" s="18">
        <v>14</v>
      </c>
      <c r="B25" s="19" t="s">
        <v>29</v>
      </c>
      <c r="C25" s="19" t="s">
        <v>30</v>
      </c>
      <c r="D25" s="19"/>
      <c r="E25" s="27">
        <v>0.04513888888888889</v>
      </c>
      <c r="F25" s="21" t="s">
        <v>70</v>
      </c>
      <c r="G25" s="24">
        <v>64</v>
      </c>
    </row>
    <row r="26" spans="1:7" ht="12.75">
      <c r="A26" s="18">
        <v>15</v>
      </c>
      <c r="B26" s="19" t="s">
        <v>16</v>
      </c>
      <c r="C26" s="19" t="s">
        <v>17</v>
      </c>
      <c r="D26" s="19"/>
      <c r="E26" s="27">
        <v>0.04583333333333334</v>
      </c>
      <c r="F26" s="21" t="s">
        <v>70</v>
      </c>
      <c r="G26" s="24">
        <v>62</v>
      </c>
    </row>
    <row r="27" spans="1:7" ht="12.75">
      <c r="A27" s="18">
        <v>16</v>
      </c>
      <c r="B27" s="19" t="s">
        <v>68</v>
      </c>
      <c r="C27" s="19" t="s">
        <v>19</v>
      </c>
      <c r="D27" s="19"/>
      <c r="E27" s="27">
        <v>0.04861111111111111</v>
      </c>
      <c r="F27" s="21" t="s">
        <v>70</v>
      </c>
      <c r="G27" s="24">
        <v>60</v>
      </c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</sheetData>
  <mergeCells count="9">
    <mergeCell ref="H1:I1"/>
    <mergeCell ref="A3:B3"/>
    <mergeCell ref="A4:B4"/>
    <mergeCell ref="A5:B5"/>
    <mergeCell ref="A1:G1"/>
    <mergeCell ref="A9:G9"/>
    <mergeCell ref="A6:B6"/>
    <mergeCell ref="A7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A1" sqref="A1:R5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8.75390625" style="0" bestFit="1" customWidth="1"/>
    <col min="4" max="4" width="6.25390625" style="0" bestFit="1" customWidth="1"/>
    <col min="5" max="7" width="3.625" style="0" bestFit="1" customWidth="1"/>
    <col min="8" max="8" width="4.375" style="0" bestFit="1" customWidth="1"/>
    <col min="9" max="10" width="3.625" style="0" bestFit="1" customWidth="1"/>
    <col min="11" max="13" width="4.375" style="0" bestFit="1" customWidth="1"/>
    <col min="14" max="14" width="3.625" style="0" bestFit="1" customWidth="1"/>
    <col min="15" max="16" width="3.00390625" style="0" bestFit="1" customWidth="1"/>
    <col min="17" max="17" width="6.625" style="0" customWidth="1"/>
    <col min="18" max="18" width="4.75390625" style="0" customWidth="1"/>
  </cols>
  <sheetData>
    <row r="1" spans="1:18" ht="3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5:18" ht="12.75" customHeight="1">
      <c r="E3" s="16">
        <f aca="true" t="shared" si="0" ref="E3:P3">COUNTA(E6:E76)</f>
        <v>6</v>
      </c>
      <c r="F3" s="16">
        <f t="shared" si="0"/>
        <v>3</v>
      </c>
      <c r="G3" s="16">
        <f t="shared" si="0"/>
        <v>14</v>
      </c>
      <c r="H3" s="16">
        <f t="shared" si="0"/>
        <v>16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44" t="s">
        <v>164</v>
      </c>
      <c r="R3" s="41" t="s">
        <v>166</v>
      </c>
    </row>
    <row r="4" spans="1:18" ht="115.5">
      <c r="A4" s="54" t="s">
        <v>178</v>
      </c>
      <c r="B4" s="54"/>
      <c r="C4" s="54"/>
      <c r="D4" s="55"/>
      <c r="E4" s="17" t="s">
        <v>0</v>
      </c>
      <c r="F4" s="17" t="s">
        <v>34</v>
      </c>
      <c r="G4" s="17" t="s">
        <v>160</v>
      </c>
      <c r="H4" s="17" t="s">
        <v>56</v>
      </c>
      <c r="I4" s="17" t="s">
        <v>161</v>
      </c>
      <c r="J4" s="17" t="s">
        <v>162</v>
      </c>
      <c r="K4" s="17" t="s">
        <v>115</v>
      </c>
      <c r="L4" s="17" t="s">
        <v>122</v>
      </c>
      <c r="M4" s="17" t="s">
        <v>130</v>
      </c>
      <c r="N4" s="17" t="s">
        <v>163</v>
      </c>
      <c r="O4" s="17" t="s">
        <v>151</v>
      </c>
      <c r="P4" s="17" t="s">
        <v>153</v>
      </c>
      <c r="Q4" s="45"/>
      <c r="R4" s="42"/>
    </row>
    <row r="5" spans="1:18" ht="15" customHeight="1">
      <c r="A5" s="56"/>
      <c r="B5" s="56"/>
      <c r="C5" s="56"/>
      <c r="D5" s="57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45"/>
      <c r="R5" s="43"/>
    </row>
    <row r="6" spans="1:18" ht="12.75">
      <c r="A6" s="18">
        <v>1</v>
      </c>
      <c r="B6" s="19" t="s">
        <v>55</v>
      </c>
      <c r="C6" s="19" t="s">
        <v>36</v>
      </c>
      <c r="D6" s="19" t="s">
        <v>53</v>
      </c>
      <c r="E6" s="20"/>
      <c r="F6" s="16">
        <f>'Běh na lyžích'!G12</f>
        <v>800</v>
      </c>
      <c r="G6" s="16">
        <f>Kuželky!G25</f>
        <v>64</v>
      </c>
      <c r="H6" s="21">
        <f>Cross!G13+Cross!F13</f>
        <v>700</v>
      </c>
      <c r="I6" s="16"/>
      <c r="J6" s="16"/>
      <c r="K6" s="16"/>
      <c r="L6" s="21"/>
      <c r="M6" s="21"/>
      <c r="N6" s="16"/>
      <c r="O6" s="16"/>
      <c r="P6" s="16"/>
      <c r="Q6" s="22">
        <f aca="true" t="shared" si="1" ref="Q6:Q29">SUM(E6:P6)</f>
        <v>1564</v>
      </c>
      <c r="R6" s="16">
        <f aca="true" t="shared" si="2" ref="R6:R29">COUNTA(E6:P6)</f>
        <v>3</v>
      </c>
    </row>
    <row r="7" spans="1:18" ht="12.75">
      <c r="A7" s="18">
        <v>2</v>
      </c>
      <c r="B7" s="19" t="s">
        <v>16</v>
      </c>
      <c r="C7" s="19" t="s">
        <v>17</v>
      </c>
      <c r="D7" s="19"/>
      <c r="E7" s="16">
        <f>'Stolní tenis'!G13</f>
        <v>500</v>
      </c>
      <c r="F7" s="16">
        <f>'Běh na lyžích'!G13</f>
        <v>500</v>
      </c>
      <c r="G7" s="16"/>
      <c r="H7" s="21">
        <f>Cross!G26+Cross!F26</f>
        <v>262</v>
      </c>
      <c r="I7" s="16"/>
      <c r="J7" s="16"/>
      <c r="K7" s="16"/>
      <c r="L7" s="16"/>
      <c r="M7" s="16"/>
      <c r="N7" s="16"/>
      <c r="O7" s="16"/>
      <c r="P7" s="16"/>
      <c r="Q7" s="22">
        <f t="shared" si="1"/>
        <v>1262</v>
      </c>
      <c r="R7" s="16">
        <f t="shared" si="2"/>
        <v>3</v>
      </c>
    </row>
    <row r="8" spans="1:18" ht="12.75">
      <c r="A8" s="18">
        <v>3</v>
      </c>
      <c r="B8" s="19" t="s">
        <v>58</v>
      </c>
      <c r="C8" s="19" t="s">
        <v>30</v>
      </c>
      <c r="D8" s="19"/>
      <c r="E8" s="16"/>
      <c r="F8" s="16"/>
      <c r="G8" s="16"/>
      <c r="H8" s="21">
        <f>Cross!G12+Cross!F12</f>
        <v>1000</v>
      </c>
      <c r="I8" s="16"/>
      <c r="J8" s="16"/>
      <c r="K8" s="16"/>
      <c r="L8" s="16"/>
      <c r="M8" s="16"/>
      <c r="N8" s="16"/>
      <c r="O8" s="16"/>
      <c r="P8" s="16"/>
      <c r="Q8" s="22">
        <f t="shared" si="1"/>
        <v>1000</v>
      </c>
      <c r="R8" s="16">
        <f t="shared" si="2"/>
        <v>1</v>
      </c>
    </row>
    <row r="9" spans="1:18" ht="12.75">
      <c r="A9" s="18">
        <v>4</v>
      </c>
      <c r="B9" s="19" t="s">
        <v>14</v>
      </c>
      <c r="C9" s="19" t="s">
        <v>15</v>
      </c>
      <c r="D9" s="19"/>
      <c r="E9" s="16">
        <f>'Stolní tenis'!G12</f>
        <v>800</v>
      </c>
      <c r="F9" s="16"/>
      <c r="G9" s="16">
        <f>Kuželky!G20</f>
        <v>80</v>
      </c>
      <c r="H9" s="16"/>
      <c r="I9" s="16"/>
      <c r="J9" s="16"/>
      <c r="K9" s="16"/>
      <c r="L9" s="16"/>
      <c r="M9" s="16"/>
      <c r="N9" s="16"/>
      <c r="O9" s="16"/>
      <c r="P9" s="16"/>
      <c r="Q9" s="22">
        <f t="shared" si="1"/>
        <v>880</v>
      </c>
      <c r="R9" s="16">
        <f t="shared" si="2"/>
        <v>2</v>
      </c>
    </row>
    <row r="10" spans="1:18" ht="12.75">
      <c r="A10" s="18">
        <v>5</v>
      </c>
      <c r="B10" s="19" t="s">
        <v>18</v>
      </c>
      <c r="C10" s="19" t="s">
        <v>19</v>
      </c>
      <c r="D10" s="19"/>
      <c r="E10" s="16">
        <f>'Stolní tenis'!G14</f>
        <v>250</v>
      </c>
      <c r="F10" s="16">
        <f>'Běh na lyžích'!G14</f>
        <v>250</v>
      </c>
      <c r="G10" s="16">
        <f>Kuželky!G19</f>
        <v>85</v>
      </c>
      <c r="H10" s="21">
        <f>Cross!G27+Cross!F27</f>
        <v>260</v>
      </c>
      <c r="I10" s="16"/>
      <c r="J10" s="16"/>
      <c r="K10" s="21"/>
      <c r="L10" s="21"/>
      <c r="M10" s="21"/>
      <c r="N10" s="16"/>
      <c r="O10" s="16"/>
      <c r="P10" s="16"/>
      <c r="Q10" s="22">
        <f t="shared" si="1"/>
        <v>845</v>
      </c>
      <c r="R10" s="16">
        <f t="shared" si="2"/>
        <v>4</v>
      </c>
    </row>
    <row r="11" spans="1:18" ht="12.75">
      <c r="A11" s="18">
        <v>6</v>
      </c>
      <c r="B11" s="19" t="s">
        <v>37</v>
      </c>
      <c r="C11" s="19" t="s">
        <v>38</v>
      </c>
      <c r="D11" s="19"/>
      <c r="E11" s="16"/>
      <c r="F11" s="16"/>
      <c r="G11" s="16">
        <f>Kuželky!G12</f>
        <v>800</v>
      </c>
      <c r="H11" s="16"/>
      <c r="I11" s="16"/>
      <c r="J11" s="16"/>
      <c r="K11" s="16"/>
      <c r="L11" s="16"/>
      <c r="M11" s="16"/>
      <c r="N11" s="16"/>
      <c r="O11" s="16"/>
      <c r="P11" s="16"/>
      <c r="Q11" s="22">
        <f t="shared" si="1"/>
        <v>800</v>
      </c>
      <c r="R11" s="16">
        <f t="shared" si="2"/>
        <v>1</v>
      </c>
    </row>
    <row r="12" spans="1:18" ht="12.75">
      <c r="A12" s="18">
        <v>7</v>
      </c>
      <c r="B12" s="19" t="s">
        <v>155</v>
      </c>
      <c r="C12" s="19" t="s">
        <v>40</v>
      </c>
      <c r="D12" s="19"/>
      <c r="E12" s="16"/>
      <c r="F12" s="16"/>
      <c r="G12" s="16">
        <f>Kuželky!G13</f>
        <v>500</v>
      </c>
      <c r="H12" s="16"/>
      <c r="I12" s="16"/>
      <c r="J12" s="16"/>
      <c r="K12" s="16"/>
      <c r="L12" s="16"/>
      <c r="M12" s="16"/>
      <c r="N12" s="16"/>
      <c r="O12" s="16"/>
      <c r="P12" s="16"/>
      <c r="Q12" s="22">
        <f t="shared" si="1"/>
        <v>500</v>
      </c>
      <c r="R12" s="16">
        <f t="shared" si="2"/>
        <v>1</v>
      </c>
    </row>
    <row r="13" spans="1:18" ht="12.75">
      <c r="A13" s="18">
        <v>8</v>
      </c>
      <c r="B13" s="19" t="s">
        <v>59</v>
      </c>
      <c r="C13" s="19" t="s">
        <v>46</v>
      </c>
      <c r="D13" s="19"/>
      <c r="E13" s="16"/>
      <c r="F13" s="16"/>
      <c r="G13" s="16"/>
      <c r="H13" s="21">
        <f>Cross!G14+Cross!F14</f>
        <v>450</v>
      </c>
      <c r="I13" s="16"/>
      <c r="J13" s="16"/>
      <c r="K13" s="16"/>
      <c r="L13" s="16"/>
      <c r="M13" s="16"/>
      <c r="N13" s="16"/>
      <c r="O13" s="16"/>
      <c r="P13" s="16"/>
      <c r="Q13" s="22">
        <f t="shared" si="1"/>
        <v>450</v>
      </c>
      <c r="R13" s="16">
        <f t="shared" si="2"/>
        <v>1</v>
      </c>
    </row>
    <row r="14" spans="1:18" ht="12.75">
      <c r="A14" s="18">
        <v>9</v>
      </c>
      <c r="B14" s="19" t="s">
        <v>29</v>
      </c>
      <c r="C14" s="19" t="s">
        <v>30</v>
      </c>
      <c r="D14" s="19"/>
      <c r="E14" s="16">
        <f>'Stolní tenis'!G16</f>
        <v>100</v>
      </c>
      <c r="F14" s="16"/>
      <c r="G14" s="16">
        <f>Kuželky!G21</f>
        <v>75</v>
      </c>
      <c r="H14" s="21">
        <f>Cross!G25+Cross!F25</f>
        <v>264</v>
      </c>
      <c r="I14" s="16"/>
      <c r="J14" s="16"/>
      <c r="K14" s="21"/>
      <c r="L14" s="21"/>
      <c r="M14" s="21"/>
      <c r="N14" s="16"/>
      <c r="O14" s="16"/>
      <c r="P14" s="16"/>
      <c r="Q14" s="22">
        <f t="shared" si="1"/>
        <v>439</v>
      </c>
      <c r="R14" s="16">
        <f t="shared" si="2"/>
        <v>3</v>
      </c>
    </row>
    <row r="15" spans="1:18" ht="12.75">
      <c r="A15" s="18">
        <v>10</v>
      </c>
      <c r="B15" s="19" t="s">
        <v>31</v>
      </c>
      <c r="C15" s="19" t="s">
        <v>32</v>
      </c>
      <c r="D15" s="19"/>
      <c r="E15" s="16">
        <f>'Stolní tenis'!G17</f>
        <v>95</v>
      </c>
      <c r="F15" s="16"/>
      <c r="G15" s="16">
        <f>Kuželky!G22</f>
        <v>70</v>
      </c>
      <c r="H15" s="21">
        <f>Cross!G24+Cross!F24</f>
        <v>266</v>
      </c>
      <c r="I15" s="16"/>
      <c r="J15" s="16"/>
      <c r="K15" s="16"/>
      <c r="L15" s="16"/>
      <c r="M15" s="16"/>
      <c r="N15" s="16"/>
      <c r="O15" s="16"/>
      <c r="P15" s="16"/>
      <c r="Q15" s="22">
        <f t="shared" si="1"/>
        <v>431</v>
      </c>
      <c r="R15" s="16">
        <f t="shared" si="2"/>
        <v>3</v>
      </c>
    </row>
    <row r="16" spans="1:18" ht="12.75">
      <c r="A16" s="18">
        <v>11</v>
      </c>
      <c r="B16" s="19" t="s">
        <v>45</v>
      </c>
      <c r="C16" s="19" t="s">
        <v>46</v>
      </c>
      <c r="D16" s="19"/>
      <c r="E16" s="16"/>
      <c r="F16" s="16"/>
      <c r="G16" s="16">
        <f>Kuželky!G16</f>
        <v>100</v>
      </c>
      <c r="H16" s="21">
        <f>Cross!G22+Cross!F22</f>
        <v>270</v>
      </c>
      <c r="I16" s="16"/>
      <c r="J16" s="16"/>
      <c r="K16" s="16"/>
      <c r="L16" s="16"/>
      <c r="M16" s="16"/>
      <c r="N16" s="16"/>
      <c r="O16" s="16"/>
      <c r="P16" s="16"/>
      <c r="Q16" s="22">
        <f t="shared" si="1"/>
        <v>370</v>
      </c>
      <c r="R16" s="16">
        <f t="shared" si="2"/>
        <v>2</v>
      </c>
    </row>
    <row r="17" spans="1:18" ht="12.75">
      <c r="A17" s="18">
        <v>12</v>
      </c>
      <c r="B17" s="19" t="s">
        <v>49</v>
      </c>
      <c r="C17" s="19" t="s">
        <v>50</v>
      </c>
      <c r="D17" s="19" t="s">
        <v>53</v>
      </c>
      <c r="E17" s="16"/>
      <c r="F17" s="16"/>
      <c r="G17" s="16">
        <f>Kuželky!G23</f>
        <v>68</v>
      </c>
      <c r="H17" s="21">
        <f>Cross!G21+Cross!F21</f>
        <v>275</v>
      </c>
      <c r="I17" s="16"/>
      <c r="J17" s="16"/>
      <c r="K17" s="16"/>
      <c r="L17" s="16"/>
      <c r="M17" s="16"/>
      <c r="N17" s="16"/>
      <c r="O17" s="16"/>
      <c r="P17" s="16"/>
      <c r="Q17" s="22">
        <f t="shared" si="1"/>
        <v>343</v>
      </c>
      <c r="R17" s="16">
        <f t="shared" si="2"/>
        <v>2</v>
      </c>
    </row>
    <row r="18" spans="1:18" ht="12.75">
      <c r="A18" s="18">
        <v>13</v>
      </c>
      <c r="B18" s="19" t="s">
        <v>154</v>
      </c>
      <c r="C18" s="19" t="s">
        <v>52</v>
      </c>
      <c r="D18" s="19" t="s">
        <v>54</v>
      </c>
      <c r="E18" s="16"/>
      <c r="F18" s="16"/>
      <c r="G18" s="16">
        <f>Kuželky!G24</f>
        <v>66</v>
      </c>
      <c r="H18" s="21">
        <f>Cross!G23+Cross!F23</f>
        <v>268</v>
      </c>
      <c r="I18" s="16"/>
      <c r="J18" s="16"/>
      <c r="K18" s="21"/>
      <c r="L18" s="21"/>
      <c r="M18" s="16"/>
      <c r="N18" s="16"/>
      <c r="O18" s="16"/>
      <c r="P18" s="16"/>
      <c r="Q18" s="22">
        <f t="shared" si="1"/>
        <v>334</v>
      </c>
      <c r="R18" s="16">
        <f t="shared" si="2"/>
        <v>2</v>
      </c>
    </row>
    <row r="19" spans="1:18" ht="12.75">
      <c r="A19" s="18">
        <v>14</v>
      </c>
      <c r="B19" s="19" t="s">
        <v>60</v>
      </c>
      <c r="C19" s="19" t="s">
        <v>61</v>
      </c>
      <c r="D19" s="19"/>
      <c r="E19" s="16"/>
      <c r="F19" s="16"/>
      <c r="G19" s="16"/>
      <c r="H19" s="21">
        <f>Cross!G15+Cross!F15</f>
        <v>325</v>
      </c>
      <c r="I19" s="16"/>
      <c r="J19" s="16"/>
      <c r="K19" s="16"/>
      <c r="L19" s="16"/>
      <c r="M19" s="21"/>
      <c r="N19" s="16"/>
      <c r="O19" s="16"/>
      <c r="P19" s="16"/>
      <c r="Q19" s="22">
        <f t="shared" si="1"/>
        <v>325</v>
      </c>
      <c r="R19" s="16">
        <f t="shared" si="2"/>
        <v>1</v>
      </c>
    </row>
    <row r="20" spans="1:18" ht="12.75">
      <c r="A20" s="18">
        <v>15</v>
      </c>
      <c r="B20" s="19" t="s">
        <v>60</v>
      </c>
      <c r="C20" s="19" t="s">
        <v>38</v>
      </c>
      <c r="D20" s="19"/>
      <c r="E20" s="16"/>
      <c r="F20" s="16"/>
      <c r="G20" s="16"/>
      <c r="H20" s="21">
        <f>Cross!G16+Cross!F16</f>
        <v>300</v>
      </c>
      <c r="I20" s="16"/>
      <c r="J20" s="16"/>
      <c r="K20" s="21"/>
      <c r="L20" s="16"/>
      <c r="M20" s="16"/>
      <c r="N20" s="16"/>
      <c r="O20" s="16"/>
      <c r="P20" s="16"/>
      <c r="Q20" s="22">
        <f t="shared" si="1"/>
        <v>300</v>
      </c>
      <c r="R20" s="16">
        <f t="shared" si="2"/>
        <v>1</v>
      </c>
    </row>
    <row r="21" spans="1:18" ht="12.75">
      <c r="A21" s="18">
        <v>16</v>
      </c>
      <c r="B21" s="19" t="s">
        <v>62</v>
      </c>
      <c r="C21" s="19" t="s">
        <v>63</v>
      </c>
      <c r="D21" s="19"/>
      <c r="E21" s="16"/>
      <c r="F21" s="16"/>
      <c r="G21" s="16"/>
      <c r="H21" s="21">
        <f>Cross!G17+Cross!F17</f>
        <v>295</v>
      </c>
      <c r="I21" s="16"/>
      <c r="J21" s="16"/>
      <c r="K21" s="16"/>
      <c r="L21" s="16"/>
      <c r="M21" s="16"/>
      <c r="N21" s="16"/>
      <c r="O21" s="16"/>
      <c r="P21" s="16"/>
      <c r="Q21" s="22">
        <f t="shared" si="1"/>
        <v>295</v>
      </c>
      <c r="R21" s="16">
        <f t="shared" si="2"/>
        <v>1</v>
      </c>
    </row>
    <row r="22" spans="1:18" ht="12.75">
      <c r="A22" s="18">
        <v>17</v>
      </c>
      <c r="B22" s="19" t="s">
        <v>64</v>
      </c>
      <c r="C22" s="19" t="s">
        <v>65</v>
      </c>
      <c r="D22" s="19"/>
      <c r="E22" s="16"/>
      <c r="F22" s="16"/>
      <c r="G22" s="16"/>
      <c r="H22" s="21">
        <f>Cross!G18+Cross!F18</f>
        <v>290</v>
      </c>
      <c r="I22" s="16"/>
      <c r="J22" s="16"/>
      <c r="K22" s="21"/>
      <c r="L22" s="16"/>
      <c r="M22" s="16"/>
      <c r="N22" s="16"/>
      <c r="O22" s="16"/>
      <c r="P22" s="16"/>
      <c r="Q22" s="22">
        <f t="shared" si="1"/>
        <v>290</v>
      </c>
      <c r="R22" s="16">
        <f t="shared" si="2"/>
        <v>1</v>
      </c>
    </row>
    <row r="23" spans="1:18" ht="12.75">
      <c r="A23" s="18">
        <v>18</v>
      </c>
      <c r="B23" s="19" t="s">
        <v>67</v>
      </c>
      <c r="C23" s="19" t="s">
        <v>42</v>
      </c>
      <c r="D23" s="19" t="s">
        <v>53</v>
      </c>
      <c r="E23" s="16"/>
      <c r="F23" s="16"/>
      <c r="G23" s="16"/>
      <c r="H23" s="21">
        <f>Cross!G19+Cross!F19</f>
        <v>285</v>
      </c>
      <c r="I23" s="16"/>
      <c r="J23" s="16"/>
      <c r="K23" s="16"/>
      <c r="L23" s="16"/>
      <c r="M23" s="16"/>
      <c r="N23" s="16"/>
      <c r="O23" s="16"/>
      <c r="P23" s="16"/>
      <c r="Q23" s="22">
        <f t="shared" si="1"/>
        <v>285</v>
      </c>
      <c r="R23" s="16">
        <f t="shared" si="2"/>
        <v>1</v>
      </c>
    </row>
    <row r="24" spans="1:18" ht="12.75">
      <c r="A24" s="18">
        <v>19</v>
      </c>
      <c r="B24" s="19" t="s">
        <v>66</v>
      </c>
      <c r="C24" s="19" t="s">
        <v>46</v>
      </c>
      <c r="D24" s="19" t="s">
        <v>53</v>
      </c>
      <c r="E24" s="16"/>
      <c r="F24" s="16"/>
      <c r="G24" s="16"/>
      <c r="H24" s="21">
        <f>Cross!G20+Cross!F20</f>
        <v>280</v>
      </c>
      <c r="I24" s="16"/>
      <c r="J24" s="16"/>
      <c r="K24" s="16"/>
      <c r="L24" s="16"/>
      <c r="M24" s="16"/>
      <c r="N24" s="16"/>
      <c r="O24" s="16"/>
      <c r="P24" s="16"/>
      <c r="Q24" s="22">
        <f t="shared" si="1"/>
        <v>280</v>
      </c>
      <c r="R24" s="16">
        <f t="shared" si="2"/>
        <v>1</v>
      </c>
    </row>
    <row r="25" spans="1:18" ht="12.75">
      <c r="A25" s="18">
        <v>20</v>
      </c>
      <c r="B25" s="19" t="s">
        <v>41</v>
      </c>
      <c r="C25" s="19" t="s">
        <v>42</v>
      </c>
      <c r="D25" s="19"/>
      <c r="E25" s="16"/>
      <c r="F25" s="16"/>
      <c r="G25" s="16">
        <f>Kuželky!G14</f>
        <v>250</v>
      </c>
      <c r="H25" s="16"/>
      <c r="I25" s="16"/>
      <c r="J25" s="16"/>
      <c r="K25" s="16"/>
      <c r="L25" s="16"/>
      <c r="M25" s="16"/>
      <c r="N25" s="16"/>
      <c r="O25" s="16"/>
      <c r="P25" s="16"/>
      <c r="Q25" s="22">
        <f t="shared" si="1"/>
        <v>250</v>
      </c>
      <c r="R25" s="16">
        <f t="shared" si="2"/>
        <v>1</v>
      </c>
    </row>
    <row r="26" spans="1:18" ht="12.75">
      <c r="A26" s="18">
        <v>21</v>
      </c>
      <c r="B26" s="19" t="s">
        <v>27</v>
      </c>
      <c r="C26" s="19" t="s">
        <v>28</v>
      </c>
      <c r="D26" s="19"/>
      <c r="E26" s="16">
        <f>'Stolní tenis'!G15</f>
        <v>125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2">
        <f t="shared" si="1"/>
        <v>125</v>
      </c>
      <c r="R26" s="16">
        <f t="shared" si="2"/>
        <v>1</v>
      </c>
    </row>
    <row r="27" spans="1:18" ht="12.75">
      <c r="A27" s="18">
        <v>22</v>
      </c>
      <c r="B27" s="19" t="s">
        <v>43</v>
      </c>
      <c r="C27" s="19" t="s">
        <v>44</v>
      </c>
      <c r="D27" s="19"/>
      <c r="E27" s="16"/>
      <c r="F27" s="16"/>
      <c r="G27" s="16">
        <f>Kuželky!G15</f>
        <v>125</v>
      </c>
      <c r="H27" s="16"/>
      <c r="I27" s="16"/>
      <c r="J27" s="16"/>
      <c r="K27" s="16"/>
      <c r="L27" s="16"/>
      <c r="M27" s="16"/>
      <c r="N27" s="16"/>
      <c r="O27" s="16"/>
      <c r="P27" s="16"/>
      <c r="Q27" s="22">
        <f t="shared" si="1"/>
        <v>125</v>
      </c>
      <c r="R27" s="16">
        <f t="shared" si="2"/>
        <v>1</v>
      </c>
    </row>
    <row r="28" spans="1:18" ht="12.75">
      <c r="A28" s="18">
        <v>23</v>
      </c>
      <c r="B28" s="19" t="s">
        <v>47</v>
      </c>
      <c r="C28" s="19" t="s">
        <v>30</v>
      </c>
      <c r="D28" s="19"/>
      <c r="E28" s="16"/>
      <c r="F28" s="16"/>
      <c r="G28" s="16">
        <f>Kuželky!G17</f>
        <v>95</v>
      </c>
      <c r="H28" s="16"/>
      <c r="I28" s="16"/>
      <c r="J28" s="16"/>
      <c r="K28" s="16"/>
      <c r="L28" s="16"/>
      <c r="M28" s="16"/>
      <c r="N28" s="16"/>
      <c r="O28" s="16"/>
      <c r="P28" s="16"/>
      <c r="Q28" s="22">
        <f t="shared" si="1"/>
        <v>95</v>
      </c>
      <c r="R28" s="16">
        <f t="shared" si="2"/>
        <v>1</v>
      </c>
    </row>
    <row r="29" spans="1:18" ht="12.75">
      <c r="A29" s="18">
        <v>24</v>
      </c>
      <c r="B29" s="19" t="s">
        <v>48</v>
      </c>
      <c r="C29" s="19" t="s">
        <v>36</v>
      </c>
      <c r="D29" s="19"/>
      <c r="E29" s="16"/>
      <c r="F29" s="16"/>
      <c r="G29" s="16">
        <f>Kuželky!G18</f>
        <v>90</v>
      </c>
      <c r="H29" s="16"/>
      <c r="I29" s="16"/>
      <c r="J29" s="16"/>
      <c r="K29" s="16"/>
      <c r="L29" s="16"/>
      <c r="M29" s="16"/>
      <c r="N29" s="16"/>
      <c r="O29" s="16"/>
      <c r="P29" s="16"/>
      <c r="Q29" s="22">
        <f t="shared" si="1"/>
        <v>90</v>
      </c>
      <c r="R29" s="16">
        <f t="shared" si="2"/>
        <v>1</v>
      </c>
    </row>
    <row r="30" spans="1:18" ht="12.75">
      <c r="A30" s="32"/>
      <c r="B30" s="33"/>
      <c r="C30" s="33"/>
      <c r="D30" s="33"/>
      <c r="E30" s="34"/>
      <c r="F30" s="35"/>
      <c r="G30" s="35"/>
      <c r="H30" s="35"/>
      <c r="I30" s="35"/>
      <c r="J30" s="35"/>
      <c r="K30" s="36"/>
      <c r="L30" s="36"/>
      <c r="M30" s="36"/>
      <c r="N30" s="35"/>
      <c r="O30" s="35"/>
      <c r="P30" s="35"/>
      <c r="Q30" s="37"/>
      <c r="R30" s="35"/>
    </row>
    <row r="31" spans="1:18" ht="12.75">
      <c r="A31" s="32"/>
      <c r="B31" s="33"/>
      <c r="C31" s="33"/>
      <c r="D31" s="33"/>
      <c r="E31" s="35"/>
      <c r="F31" s="35"/>
      <c r="G31" s="35"/>
      <c r="H31" s="35"/>
      <c r="I31" s="35"/>
      <c r="J31" s="35"/>
      <c r="K31" s="36"/>
      <c r="L31" s="36"/>
      <c r="M31" s="35"/>
      <c r="N31" s="35"/>
      <c r="O31" s="35"/>
      <c r="P31" s="35"/>
      <c r="Q31" s="37"/>
      <c r="R31" s="35"/>
    </row>
    <row r="32" spans="1:18" ht="12.75">
      <c r="A32" s="32"/>
      <c r="B32" s="33"/>
      <c r="C32" s="33"/>
      <c r="D32" s="33"/>
      <c r="E32" s="35"/>
      <c r="F32" s="35"/>
      <c r="G32" s="35"/>
      <c r="H32" s="35"/>
      <c r="I32" s="35"/>
      <c r="J32" s="35"/>
      <c r="K32" s="36"/>
      <c r="L32" s="35"/>
      <c r="M32" s="35"/>
      <c r="N32" s="35"/>
      <c r="O32" s="35"/>
      <c r="P32" s="35"/>
      <c r="Q32" s="37"/>
      <c r="R32" s="35"/>
    </row>
    <row r="33" spans="1:18" ht="12.75">
      <c r="A33" s="32"/>
      <c r="B33" s="33"/>
      <c r="C33" s="33"/>
      <c r="D33" s="33"/>
      <c r="E33" s="35"/>
      <c r="F33" s="35"/>
      <c r="G33" s="35"/>
      <c r="H33" s="35"/>
      <c r="I33" s="35"/>
      <c r="J33" s="35"/>
      <c r="K33" s="35"/>
      <c r="L33" s="35"/>
      <c r="M33" s="36"/>
      <c r="N33" s="35"/>
      <c r="O33" s="35"/>
      <c r="P33" s="35"/>
      <c r="Q33" s="37"/>
      <c r="R33" s="35"/>
    </row>
    <row r="34" spans="1:18" ht="12.75">
      <c r="A34" s="32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7"/>
      <c r="R34" s="35"/>
    </row>
    <row r="35" spans="1:18" ht="12.75">
      <c r="A35" s="32"/>
      <c r="B35" s="33"/>
      <c r="C35" s="33"/>
      <c r="D35" s="3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7"/>
      <c r="R35" s="35"/>
    </row>
    <row r="36" spans="1:18" ht="12.75">
      <c r="A36" s="32"/>
      <c r="B36" s="33"/>
      <c r="C36" s="33"/>
      <c r="D36" s="3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7"/>
      <c r="R36" s="35"/>
    </row>
    <row r="37" spans="1:18" ht="12.75">
      <c r="A37" s="32"/>
      <c r="B37" s="33"/>
      <c r="C37" s="33"/>
      <c r="D37" s="33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7"/>
      <c r="R37" s="35"/>
    </row>
    <row r="38" spans="1:18" ht="12.75">
      <c r="A38" s="32"/>
      <c r="B38" s="33"/>
      <c r="C38" s="33"/>
      <c r="D38" s="3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7"/>
      <c r="R38" s="35"/>
    </row>
    <row r="39" spans="1:18" ht="12.75">
      <c r="A39" s="32"/>
      <c r="B39" s="33"/>
      <c r="C39" s="33"/>
      <c r="D39" s="33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37"/>
      <c r="R39" s="35"/>
    </row>
    <row r="40" spans="1:18" ht="12.75">
      <c r="A40" s="32"/>
      <c r="B40" s="33"/>
      <c r="C40" s="33"/>
      <c r="D40" s="33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7"/>
      <c r="R40" s="35"/>
    </row>
    <row r="41" spans="1:18" ht="12.75">
      <c r="A41" s="32"/>
      <c r="B41" s="33"/>
      <c r="C41" s="33"/>
      <c r="D41" s="33"/>
      <c r="E41" s="35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7"/>
      <c r="R41" s="35"/>
    </row>
    <row r="42" spans="1:18" ht="12.75">
      <c r="A42" s="32"/>
      <c r="B42" s="33"/>
      <c r="C42" s="33"/>
      <c r="D42" s="33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7"/>
      <c r="R42" s="35"/>
    </row>
    <row r="43" spans="1:18" ht="12.75">
      <c r="A43" s="32"/>
      <c r="B43" s="33"/>
      <c r="C43" s="33"/>
      <c r="D43" s="33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7"/>
      <c r="R43" s="35"/>
    </row>
    <row r="44" spans="1:18" ht="12.75">
      <c r="A44" s="32"/>
      <c r="B44" s="33"/>
      <c r="C44" s="33"/>
      <c r="D44" s="33"/>
      <c r="E44" s="35"/>
      <c r="F44" s="35"/>
      <c r="G44" s="35"/>
      <c r="H44" s="35"/>
      <c r="I44" s="35"/>
      <c r="J44" s="35"/>
      <c r="K44" s="35"/>
      <c r="L44" s="35"/>
      <c r="M44" s="36"/>
      <c r="N44" s="35"/>
      <c r="O44" s="35"/>
      <c r="P44" s="35"/>
      <c r="Q44" s="37"/>
      <c r="R44" s="35"/>
    </row>
    <row r="45" spans="1:18" ht="12.75">
      <c r="A45" s="32"/>
      <c r="B45" s="33"/>
      <c r="C45" s="33"/>
      <c r="D45" s="33"/>
      <c r="E45" s="35"/>
      <c r="F45" s="35"/>
      <c r="G45" s="35"/>
      <c r="H45" s="35"/>
      <c r="I45" s="35"/>
      <c r="J45" s="35"/>
      <c r="K45" s="35"/>
      <c r="L45" s="35"/>
      <c r="M45" s="36"/>
      <c r="N45" s="35"/>
      <c r="O45" s="35"/>
      <c r="P45" s="35"/>
      <c r="Q45" s="37"/>
      <c r="R45" s="35"/>
    </row>
    <row r="46" spans="1:18" ht="12.75">
      <c r="A46" s="32"/>
      <c r="B46" s="33"/>
      <c r="C46" s="33"/>
      <c r="D46" s="33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35"/>
      <c r="P46" s="35"/>
      <c r="Q46" s="37"/>
      <c r="R46" s="35"/>
    </row>
    <row r="47" spans="1:18" ht="12.75">
      <c r="A47" s="32"/>
      <c r="B47" s="33"/>
      <c r="C47" s="33"/>
      <c r="D47" s="33"/>
      <c r="E47" s="35"/>
      <c r="F47" s="35"/>
      <c r="G47" s="35"/>
      <c r="H47" s="35"/>
      <c r="I47" s="35"/>
      <c r="J47" s="35"/>
      <c r="K47" s="35"/>
      <c r="L47" s="35"/>
      <c r="M47" s="36"/>
      <c r="N47" s="35"/>
      <c r="O47" s="35"/>
      <c r="P47" s="35"/>
      <c r="Q47" s="37"/>
      <c r="R47" s="35"/>
    </row>
    <row r="48" spans="1:18" ht="12.75">
      <c r="A48" s="32"/>
      <c r="B48" s="33"/>
      <c r="C48" s="33"/>
      <c r="D48" s="3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7"/>
      <c r="R48" s="35"/>
    </row>
    <row r="49" spans="1:18" ht="12.75">
      <c r="A49" s="32"/>
      <c r="B49" s="33"/>
      <c r="C49" s="33"/>
      <c r="D49" s="3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7"/>
      <c r="R49" s="35"/>
    </row>
    <row r="50" spans="1:18" ht="12.75">
      <c r="A50" s="32"/>
      <c r="B50" s="33"/>
      <c r="C50" s="33"/>
      <c r="D50" s="3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7"/>
      <c r="R50" s="35"/>
    </row>
    <row r="51" spans="1:18" ht="12.75">
      <c r="A51" s="32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7"/>
      <c r="R51" s="35"/>
    </row>
    <row r="52" spans="1:18" ht="12.75">
      <c r="A52" s="32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7"/>
      <c r="R52" s="35"/>
    </row>
    <row r="53" spans="1:18" ht="12.75">
      <c r="A53" s="32"/>
      <c r="B53" s="33"/>
      <c r="C53" s="33"/>
      <c r="D53" s="3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7"/>
      <c r="R53" s="35"/>
    </row>
    <row r="54" spans="1:18" ht="12.75">
      <c r="A54" s="32"/>
      <c r="B54" s="33"/>
      <c r="C54" s="33"/>
      <c r="D54" s="3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7"/>
      <c r="R54" s="35"/>
    </row>
    <row r="55" spans="1:18" ht="12.75">
      <c r="A55" s="32"/>
      <c r="B55" s="33"/>
      <c r="C55" s="33"/>
      <c r="D55" s="3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7"/>
      <c r="R55" s="35"/>
    </row>
    <row r="56" spans="1:18" ht="12.75">
      <c r="A56" s="32"/>
      <c r="B56" s="33"/>
      <c r="C56" s="33"/>
      <c r="D56" s="3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7"/>
      <c r="R56" s="35"/>
    </row>
    <row r="57" spans="1:18" ht="12.75">
      <c r="A57" s="32"/>
      <c r="B57" s="33"/>
      <c r="C57" s="33"/>
      <c r="D57" s="3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7"/>
      <c r="R57" s="35"/>
    </row>
    <row r="58" spans="1:18" ht="12.75">
      <c r="A58" s="32"/>
      <c r="B58" s="33"/>
      <c r="C58" s="33"/>
      <c r="D58" s="3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7"/>
      <c r="R58" s="35"/>
    </row>
    <row r="59" spans="1:18" ht="12.75">
      <c r="A59" s="32"/>
      <c r="B59" s="33"/>
      <c r="C59" s="33"/>
      <c r="D59" s="3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7"/>
      <c r="R59" s="35"/>
    </row>
    <row r="60" spans="1:18" ht="12.75">
      <c r="A60" s="32"/>
      <c r="B60" s="33"/>
      <c r="C60" s="33"/>
      <c r="D60" s="3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5"/>
    </row>
    <row r="61" spans="1:18" ht="12.75">
      <c r="A61" s="32"/>
      <c r="B61" s="33"/>
      <c r="C61" s="33"/>
      <c r="D61" s="3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5"/>
    </row>
    <row r="62" spans="1:18" ht="12.75">
      <c r="A62" s="32"/>
      <c r="B62" s="33"/>
      <c r="C62" s="33"/>
      <c r="D62" s="3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5"/>
    </row>
    <row r="63" spans="1:18" ht="12.75">
      <c r="A63" s="32"/>
      <c r="B63" s="33"/>
      <c r="C63" s="33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5"/>
    </row>
    <row r="64" spans="1:18" ht="12.75">
      <c r="A64" s="32"/>
      <c r="B64" s="33"/>
      <c r="C64" s="33"/>
      <c r="D64" s="3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7"/>
      <c r="R64" s="35"/>
    </row>
    <row r="65" spans="1:18" ht="12.75">
      <c r="A65" s="32"/>
      <c r="B65" s="33"/>
      <c r="C65" s="33"/>
      <c r="D65" s="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7"/>
      <c r="R65" s="35"/>
    </row>
    <row r="66" spans="1:18" ht="12.75">
      <c r="A66" s="32"/>
      <c r="B66" s="33"/>
      <c r="C66" s="33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7"/>
      <c r="R66" s="35"/>
    </row>
    <row r="67" spans="1:18" ht="12.75">
      <c r="A67" s="32"/>
      <c r="B67" s="33"/>
      <c r="C67" s="33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7"/>
      <c r="R67" s="35"/>
    </row>
    <row r="68" spans="1:18" ht="12.75">
      <c r="A68" s="32"/>
      <c r="B68" s="33"/>
      <c r="C68" s="33"/>
      <c r="D68" s="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5"/>
    </row>
    <row r="69" spans="1:18" ht="12.75">
      <c r="A69" s="32"/>
      <c r="B69" s="33"/>
      <c r="C69" s="33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5"/>
    </row>
    <row r="70" spans="1:18" ht="12.75">
      <c r="A70" s="32"/>
      <c r="B70" s="33"/>
      <c r="C70" s="33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5"/>
    </row>
    <row r="71" spans="1:18" ht="12.75">
      <c r="A71" s="32"/>
      <c r="B71" s="33"/>
      <c r="C71" s="33"/>
      <c r="D71" s="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5"/>
    </row>
    <row r="72" spans="1:18" ht="12.75">
      <c r="A72" s="32"/>
      <c r="B72" s="33"/>
      <c r="C72" s="33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5"/>
    </row>
    <row r="73" spans="1:18" ht="12.75">
      <c r="A73" s="32"/>
      <c r="B73" s="33"/>
      <c r="C73" s="33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7"/>
      <c r="R73" s="35"/>
    </row>
    <row r="74" spans="1:18" ht="12.75">
      <c r="A74" s="32"/>
      <c r="B74" s="33"/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7"/>
      <c r="R74" s="35"/>
    </row>
    <row r="75" spans="1:18" ht="12.75">
      <c r="A75" s="32"/>
      <c r="B75" s="33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7"/>
      <c r="R75" s="35"/>
    </row>
    <row r="76" spans="1:18" ht="12.75">
      <c r="A76" s="32"/>
      <c r="B76" s="33"/>
      <c r="C76" s="33"/>
      <c r="D76" s="3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5"/>
    </row>
    <row r="77" spans="1:18" ht="12.75">
      <c r="A77" s="33"/>
      <c r="B77" s="33"/>
      <c r="C77" s="33"/>
      <c r="D77" s="3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3"/>
      <c r="R77" s="33"/>
    </row>
    <row r="78" spans="1:18" ht="12.75">
      <c r="A78" s="33"/>
      <c r="B78" s="33"/>
      <c r="C78" s="33"/>
      <c r="D78" s="3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3"/>
      <c r="R78" s="33"/>
    </row>
    <row r="79" spans="5:16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6" ht="12.7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6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6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6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6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6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5:16" ht="12.7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5:16" ht="12.7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5:16" ht="12.75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5:16" ht="12.75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5:16" ht="12.75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5:16" ht="12.75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5:16" ht="12.75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5:16" ht="12.75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5:16" ht="12.75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5:16" ht="12.7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5:16" ht="12.7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5:16" ht="12.7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5:16" ht="12.7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5:16" ht="12.7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5:16" ht="12.75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5:16" ht="12.75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5:16" ht="12.75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5:16" ht="12.75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5:16" ht="12.75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5:16" ht="12.75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16" ht="12.7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5:16" ht="12.75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5:16" ht="12.75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5:16" ht="12.75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5:16" ht="12.75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5:16" ht="12.75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5:16" ht="12.7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5:16" ht="12.75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5:16" ht="12.75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5:16" ht="12.75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5:16" ht="12.75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5:16" ht="12.75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5:16" ht="12.7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</sheetData>
  <mergeCells count="4">
    <mergeCell ref="A1:R1"/>
    <mergeCell ref="R3:R5"/>
    <mergeCell ref="Q3:Q5"/>
    <mergeCell ref="A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Šablony</dc:creator>
  <cp:keywords/>
  <dc:description/>
  <cp:lastModifiedBy>Pavel Králíček</cp:lastModifiedBy>
  <cp:lastPrinted>2000-12-09T17:53:56Z</cp:lastPrinted>
  <dcterms:created xsi:type="dcterms:W3CDTF">2000-11-04T09:51:24Z</dcterms:created>
  <dcterms:modified xsi:type="dcterms:W3CDTF">2002-09-04T01:27:50Z</dcterms:modified>
  <cp:category/>
  <cp:version/>
  <cp:contentType/>
  <cp:contentStatus/>
</cp:coreProperties>
</file>