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6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Bowling" sheetId="5" r:id="rId5"/>
    <sheet name="Slalom" sheetId="6" r:id="rId6"/>
    <sheet name="Lyže " sheetId="7" r:id="rId7"/>
    <sheet name="Short track" sheetId="8" r:id="rId8"/>
    <sheet name="Kuželky" sheetId="9" r:id="rId9"/>
    <sheet name="Cross" sheetId="10" r:id="rId10"/>
    <sheet name="Atletika" sheetId="11" r:id="rId11"/>
    <sheet name="Časovka" sheetId="12" r:id="rId12"/>
    <sheet name="In-line" sheetId="13" r:id="rId13"/>
    <sheet name="Plavání" sheetId="14" r:id="rId14"/>
    <sheet name="Triatlon" sheetId="15" r:id="rId15"/>
    <sheet name="Etapa" sheetId="16" r:id="rId16"/>
    <sheet name="Duatlon" sheetId="17" r:id="rId17"/>
    <sheet name="Koule" sheetId="18" r:id="rId18"/>
    <sheet name="Plavání _ sprint" sheetId="19" r:id="rId19"/>
    <sheet name="Střelba" sheetId="20" r:id="rId20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'Short track'!$A$1:$F$55</definedName>
    <definedName name="Excel_BuiltIn__FilterDatabase_4">#REF!</definedName>
    <definedName name="Excel_BuiltIn__FilterDatabase_4_4">'Lyže '!$A$8:$F$78</definedName>
    <definedName name="Excel_BuiltIn__FilterDatabase_5">'Kuželky'!$A$9:$E$134</definedName>
    <definedName name="Excel_BuiltIn__FilterDatabase_5_3">'Bowling'!$A$8:$E$134</definedName>
    <definedName name="Excel_BuiltIn__FilterDatabase_6">'Cross'!$A$8:$F$99</definedName>
    <definedName name="Excel_BuiltIn__FilterDatabase_7">'In-line'!$A$7:$F$7</definedName>
    <definedName name="Excel_BuiltIn_Print_Titles_1">'Celkové výsledky'!$A$2:$HM$4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'Atletika'!$A$9:$K$100</definedName>
    <definedName name="_xlnm.Print_Area" localSheetId="12">'In-line'!$A$7:$F$61</definedName>
    <definedName name="_xlnm.Print_Area" localSheetId="18">'Plavání _ sprint'!$A$1:$E$51</definedName>
    <definedName name="_xlnm.Print_Area" localSheetId="7">'Short track'!$A$8:$F$87</definedName>
  </definedNames>
  <calcPr fullCalcOnLoad="1"/>
</workbook>
</file>

<file path=xl/sharedStrings.xml><?xml version="1.0" encoding="utf-8"?>
<sst xmlns="http://schemas.openxmlformats.org/spreadsheetml/2006/main" count="6998" uniqueCount="1210">
  <si>
    <t>Novák Matěj</t>
  </si>
  <si>
    <t>Hraško Filip</t>
  </si>
  <si>
    <t>Mokřičková Klára</t>
  </si>
  <si>
    <t>Mokřičková Barbora</t>
  </si>
  <si>
    <t>Kafka Šimon</t>
  </si>
  <si>
    <t>Augustin Michal</t>
  </si>
  <si>
    <t>Jančík David</t>
  </si>
  <si>
    <t>Molva František</t>
  </si>
  <si>
    <t>Šenkýř Michal</t>
  </si>
  <si>
    <t>Franc Pavel</t>
  </si>
  <si>
    <t>Pospíchal Marek</t>
  </si>
  <si>
    <t>Vinopal Jiří</t>
  </si>
  <si>
    <t>Kudelová Barbora</t>
  </si>
  <si>
    <t>Lopour Pavel</t>
  </si>
  <si>
    <t>Jáchym Jan</t>
  </si>
  <si>
    <t>Havlová Lucie</t>
  </si>
  <si>
    <t>19.8.2018</t>
  </si>
  <si>
    <t>(16 Štafet)</t>
  </si>
  <si>
    <t>Zedník Vojtěch</t>
  </si>
  <si>
    <t>Čermáková Kateřina</t>
  </si>
  <si>
    <t>Čermák Jan</t>
  </si>
  <si>
    <t>Kujalová Eliška</t>
  </si>
  <si>
    <t>Miroš Martin</t>
  </si>
  <si>
    <t>Přibil Petr</t>
  </si>
  <si>
    <t>Škrtal Otto</t>
  </si>
  <si>
    <t>Šípková Karolína</t>
  </si>
  <si>
    <t>Šťastný David</t>
  </si>
  <si>
    <t>Šperc Jiří</t>
  </si>
  <si>
    <t>E</t>
  </si>
  <si>
    <t>N</t>
  </si>
  <si>
    <t>J</t>
  </si>
  <si>
    <t>I</t>
  </si>
  <si>
    <t>G</t>
  </si>
  <si>
    <t>K</t>
  </si>
  <si>
    <t>A</t>
  </si>
  <si>
    <t>D</t>
  </si>
  <si>
    <t>L</t>
  </si>
  <si>
    <t>F</t>
  </si>
  <si>
    <t>O</t>
  </si>
  <si>
    <t>C</t>
  </si>
  <si>
    <t>Dlouhý Daniel</t>
  </si>
  <si>
    <t>CH</t>
  </si>
  <si>
    <t>B</t>
  </si>
  <si>
    <t>M</t>
  </si>
  <si>
    <t>H</t>
  </si>
  <si>
    <t>štafeta</t>
  </si>
  <si>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</si>
  <si>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</si>
  <si>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</si>
  <si>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</si>
  <si>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</si>
  <si>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</si>
  <si>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</si>
  <si>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</si>
  <si>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</si>
  <si>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</si>
  <si>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</si>
  <si>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</si>
  <si>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</si>
  <si>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</si>
  <si>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</si>
  <si>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</si>
  <si>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</si>
  <si>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</si>
  <si>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</si>
  <si>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</si>
  <si>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</si>
  <si>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</si>
  <si>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</si>
  <si>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</si>
  <si>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</si>
  <si>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ENPEKA NMNM</t>
  </si>
  <si>
    <t>5. Kuželky</t>
  </si>
  <si>
    <t>kuželna Velká Losenice</t>
  </si>
  <si>
    <t>CELKEM hody</t>
  </si>
  <si>
    <t>6. Cross</t>
  </si>
  <si>
    <t xml:space="preserve">  </t>
  </si>
  <si>
    <t>ZR - Račín (9,5 km)</t>
  </si>
  <si>
    <t>7. Atletický trojboj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</si>
  <si>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</si>
  <si>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</si>
  <si>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</si>
  <si>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</si>
  <si>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</si>
  <si>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</si>
  <si>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</si>
  <si>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10. Plavání</t>
  </si>
  <si>
    <t>11. Olympijský triatlon</t>
  </si>
  <si>
    <t>Velké Dářko (1,5 - 40 - 10)</t>
  </si>
  <si>
    <t>12. Cyklistická etapa</t>
  </si>
  <si>
    <t>13. Duatlon</t>
  </si>
  <si>
    <t>sobota+neděle</t>
  </si>
  <si>
    <t>Pravá</t>
  </si>
  <si>
    <t>Levá</t>
  </si>
  <si>
    <t>WC</t>
  </si>
  <si>
    <t>16. Střelba ze vzduchovky</t>
  </si>
  <si>
    <t>DDM ve Žďáře nad Sázavou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</si>
  <si>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</si>
  <si>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</si>
  <si>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</si>
  <si>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</si>
  <si>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</si>
  <si>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</si>
  <si>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</si>
  <si>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</si>
  <si>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</si>
  <si>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</si>
  <si>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</si>
  <si>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</si>
  <si>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</si>
  <si>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</si>
  <si>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</si>
  <si>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</si>
  <si>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</si>
  <si>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</si>
  <si>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</si>
  <si>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</si>
  <si>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</si>
  <si>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</si>
  <si>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</si>
  <si>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</si>
  <si>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</si>
  <si>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</si>
  <si>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</si>
  <si>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</si>
  <si>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</si>
  <si>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</si>
  <si>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</si>
  <si>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</si>
  <si>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</si>
  <si>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</si>
  <si>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</si>
  <si>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</si>
  <si>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</si>
  <si>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</si>
  <si>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</si>
  <si>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</si>
  <si>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</si>
  <si>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</si>
  <si>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</si>
  <si>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</si>
  <si>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</si>
  <si>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</si>
  <si>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</si>
  <si>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</si>
  <si>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</si>
  <si>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</si>
  <si>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</si>
  <si>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</si>
  <si>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</si>
  <si>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</si>
  <si>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</si>
  <si>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</si>
  <si>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</si>
  <si>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</si>
  <si>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</si>
  <si>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</si>
  <si>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</si>
  <si>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</si>
  <si>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</si>
  <si>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</si>
  <si>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</si>
  <si>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</si>
  <si>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</si>
  <si>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</si>
  <si>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</si>
  <si>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</si>
  <si>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</si>
  <si>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</si>
  <si>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</si>
  <si>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</si>
  <si>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</si>
  <si>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</si>
  <si>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</si>
  <si>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</si>
  <si>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</si>
  <si>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</si>
  <si>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</si>
  <si>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</si>
  <si>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</si>
  <si>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</si>
  <si>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</si>
  <si>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</si>
  <si>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</si>
  <si>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</si>
  <si>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</si>
  <si>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</si>
  <si>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</si>
  <si>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</si>
  <si>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</si>
  <si>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</si>
  <si>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</si>
  <si>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</si>
  <si>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</si>
  <si>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</si>
  <si>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</si>
  <si>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</si>
  <si>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</si>
  <si>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</si>
  <si>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</si>
  <si>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</si>
  <si>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</si>
  <si>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</si>
  <si>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</si>
  <si>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</si>
  <si>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</si>
  <si>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</si>
  <si>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</si>
  <si>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</si>
  <si>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</si>
  <si>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</si>
  <si>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</si>
  <si>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</si>
  <si>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</si>
  <si>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</si>
  <si>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</si>
  <si>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</si>
  <si>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</si>
  <si>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</si>
  <si>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</si>
  <si>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</si>
  <si>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</si>
  <si>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</si>
  <si>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</si>
  <si>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</si>
  <si>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</si>
  <si>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</si>
  <si>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</si>
  <si>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</si>
  <si>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</si>
  <si>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</si>
  <si>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</si>
  <si>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</si>
  <si>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</si>
  <si>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</si>
  <si>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</si>
  <si>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</si>
  <si>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</si>
  <si>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</si>
  <si>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</si>
  <si>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</si>
  <si>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</si>
  <si>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</si>
  <si>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</si>
  <si>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</si>
  <si>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</si>
  <si>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</si>
  <si>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</si>
  <si>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</si>
  <si>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</si>
  <si>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</si>
  <si>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</si>
  <si>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</si>
  <si>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</si>
  <si>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</si>
  <si>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</si>
  <si>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</si>
  <si>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</si>
  <si>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</si>
  <si>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</si>
  <si>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</si>
  <si>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</si>
  <si>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</si>
  <si>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</si>
  <si>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</si>
  <si>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</si>
  <si>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</si>
  <si>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</si>
  <si>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</si>
  <si>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</si>
  <si>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</si>
  <si>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</si>
  <si>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</si>
  <si>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</si>
  <si>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</si>
  <si>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</si>
  <si>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</si>
  <si>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</si>
  <si>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</si>
  <si>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</si>
  <si>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</si>
  <si>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</si>
  <si>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</si>
  <si>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</si>
  <si>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</si>
  <si>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</si>
  <si>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</si>
  <si>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</si>
  <si>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</si>
  <si>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</si>
  <si>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</si>
  <si>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</si>
  <si>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</si>
  <si>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</si>
  <si>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</si>
  <si>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</si>
  <si>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</si>
  <si>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</si>
  <si>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</si>
  <si>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</si>
  <si>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</si>
  <si>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</si>
  <si>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</si>
  <si>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</si>
  <si>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</si>
  <si>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</si>
  <si>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</si>
  <si>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</si>
  <si>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</si>
  <si>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</si>
  <si>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</si>
  <si>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</si>
  <si>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</si>
  <si>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</si>
  <si>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</si>
  <si>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</si>
  <si>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</si>
  <si>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</si>
  <si>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</si>
  <si>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</si>
  <si>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</si>
  <si>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</si>
  <si>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</si>
  <si>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</si>
  <si>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</si>
  <si>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</si>
  <si>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</si>
  <si>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</si>
  <si>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</si>
  <si>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</si>
  <si>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14. Koule</t>
  </si>
  <si>
    <t>15. Plavání - sprint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</si>
  <si>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</si>
  <si>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</si>
  <si>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</si>
  <si>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</si>
  <si>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</si>
  <si>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</si>
  <si>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</si>
  <si>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</si>
  <si>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</si>
  <si>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</si>
  <si>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</si>
  <si>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</si>
  <si>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</si>
  <si>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</si>
  <si>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</si>
  <si>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</si>
  <si>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</si>
  <si>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</si>
  <si>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</si>
  <si>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</si>
  <si>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</si>
  <si>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</si>
  <si>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</si>
  <si>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</si>
  <si>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</si>
  <si>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</si>
  <si>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</si>
  <si>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</si>
  <si>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</si>
  <si>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</si>
  <si>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</si>
  <si>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</si>
  <si>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</si>
  <si>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</si>
  <si>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</si>
  <si>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</si>
  <si>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</si>
  <si>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</si>
  <si>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</si>
  <si>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</si>
  <si>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</si>
  <si>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</si>
  <si>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</si>
  <si>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</si>
  <si>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</si>
  <si>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</si>
  <si>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</si>
  <si>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</si>
  <si>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</si>
  <si>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</si>
  <si>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</si>
  <si>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</si>
  <si>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</si>
  <si>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</si>
  <si>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</si>
  <si>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</si>
  <si>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</si>
  <si>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</si>
  <si>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</si>
  <si>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</si>
  <si>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</si>
  <si>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</si>
  <si>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</si>
  <si>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sobota + neděle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</si>
  <si>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</si>
  <si>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</si>
  <si>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</si>
  <si>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</si>
  <si>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</si>
  <si>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</si>
  <si>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</si>
  <si>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</si>
  <si>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</si>
  <si>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</si>
  <si>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</si>
  <si>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</si>
  <si>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</si>
  <si>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</si>
  <si>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</si>
  <si>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</si>
  <si>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</si>
  <si>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</si>
  <si>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</si>
  <si>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</si>
  <si>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</si>
  <si>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</si>
  <si>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</si>
  <si>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</si>
  <si>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</si>
  <si>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</si>
  <si>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</si>
  <si>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</si>
  <si>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</si>
  <si>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</si>
  <si>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</si>
  <si>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</si>
  <si>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</si>
  <si>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</si>
  <si>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</si>
  <si>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</si>
  <si>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</si>
  <si>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</si>
  <si>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</si>
  <si>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</si>
  <si>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</si>
  <si>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</si>
  <si>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</si>
  <si>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</si>
  <si>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</si>
  <si>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</si>
  <si>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</si>
  <si>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</si>
  <si>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</si>
  <si>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</si>
  <si>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</si>
  <si>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</si>
  <si>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</si>
  <si>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</si>
  <si>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</si>
  <si>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</si>
  <si>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</si>
  <si>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</si>
  <si>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</si>
  <si>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</si>
  <si>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</si>
  <si>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</si>
  <si>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</si>
  <si>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</si>
  <si>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</si>
  <si>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</si>
  <si>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</si>
  <si>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</si>
  <si>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</si>
  <si>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</si>
  <si>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</si>
  <si>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</si>
  <si>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</si>
  <si>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</si>
  <si>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</si>
  <si>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</si>
  <si>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</si>
  <si>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</si>
  <si>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</si>
  <si>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</si>
  <si>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</si>
  <si>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</si>
  <si>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</si>
  <si>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</si>
  <si>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</si>
  <si>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</si>
  <si>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</si>
  <si>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</si>
  <si>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</si>
  <si>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</si>
  <si>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</si>
  <si>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</si>
  <si>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</si>
  <si>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</si>
  <si>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</si>
  <si>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</si>
  <si>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</si>
  <si>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</si>
  <si>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</si>
  <si>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</si>
  <si>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</si>
  <si>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</si>
  <si>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</si>
  <si>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</si>
  <si>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</si>
  <si>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</si>
  <si>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</si>
  <si>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</si>
  <si>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</si>
  <si>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</si>
  <si>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</si>
  <si>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</si>
  <si>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</si>
  <si>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</si>
  <si>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</si>
  <si>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</si>
  <si>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</si>
  <si>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</si>
  <si>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</si>
  <si>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</si>
  <si>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</si>
  <si>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</si>
  <si>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</si>
  <si>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</si>
  <si>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</si>
  <si>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</si>
  <si>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</si>
  <si>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</si>
  <si>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</si>
  <si>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</si>
  <si>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</si>
  <si>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</si>
  <si>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</si>
  <si>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</si>
  <si>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</si>
  <si>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</si>
  <si>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</si>
  <si>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</si>
  <si>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</si>
  <si>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</si>
  <si>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</si>
  <si>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</si>
  <si>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</si>
  <si>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</si>
  <si>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</si>
  <si>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</si>
  <si>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</si>
  <si>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</si>
  <si>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</si>
  <si>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</si>
  <si>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</si>
  <si>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</si>
  <si>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</si>
  <si>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</si>
  <si>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</si>
  <si>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</si>
  <si>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</si>
  <si>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</si>
  <si>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</si>
  <si>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</si>
  <si>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</si>
  <si>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</si>
  <si>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4. Short track</t>
  </si>
  <si>
    <t>Beneš Viktor III.</t>
  </si>
  <si>
    <t>Beneš Jan</t>
  </si>
  <si>
    <t>Janík Martin</t>
  </si>
  <si>
    <t>Všianský Martin</t>
  </si>
  <si>
    <t>Papoušek Marek</t>
  </si>
  <si>
    <t>Jána Lubomír</t>
  </si>
  <si>
    <t>Prouza Rudolf</t>
  </si>
  <si>
    <t>Topolovský Stanislav ml.</t>
  </si>
  <si>
    <t>Marečková Pavla</t>
  </si>
  <si>
    <t>Škarka Daniel</t>
  </si>
  <si>
    <t>Svoboda Ladislav</t>
  </si>
  <si>
    <t>Götzová Eva</t>
  </si>
  <si>
    <t>Nečas Ladislav</t>
  </si>
  <si>
    <t>Šimeček Tomáš st.</t>
  </si>
  <si>
    <t>Gondová Jana</t>
  </si>
  <si>
    <t>Žáková Jitka</t>
  </si>
  <si>
    <t>Jána Tomáš</t>
  </si>
  <si>
    <t>Škarka Libor</t>
  </si>
  <si>
    <t>Konečná Světlana</t>
  </si>
  <si>
    <t>Vábek Jaroslav st.</t>
  </si>
  <si>
    <t>Nechutová Alena</t>
  </si>
  <si>
    <t>Augustinová Dana</t>
  </si>
  <si>
    <t>Götz Patrik</t>
  </si>
  <si>
    <t>Krbůšková Ilona</t>
  </si>
  <si>
    <t>Kubická Ivana</t>
  </si>
  <si>
    <t>Švanda Miroslav</t>
  </si>
  <si>
    <t>Plachta Marek</t>
  </si>
  <si>
    <t>Klement Leoš</t>
  </si>
  <si>
    <t>Bárta Ladislav</t>
  </si>
  <si>
    <t>Bílek Petr</t>
  </si>
  <si>
    <t>Švanda Luboš st.</t>
  </si>
  <si>
    <t>Janíková Barbara</t>
  </si>
  <si>
    <t>Bednář Marek</t>
  </si>
  <si>
    <t>Bárta Jiří</t>
  </si>
  <si>
    <t>Hájek Vladimír</t>
  </si>
  <si>
    <t>Nečasová Marcela</t>
  </si>
  <si>
    <t>Musilová Miroslava</t>
  </si>
  <si>
    <t>Jánová Petra</t>
  </si>
  <si>
    <t>Blažíček Jiří</t>
  </si>
  <si>
    <t>Škarka René</t>
  </si>
  <si>
    <t>Mašek Daniel</t>
  </si>
  <si>
    <t>Benešová Anita</t>
  </si>
  <si>
    <t>Mašek Jiří</t>
  </si>
  <si>
    <t>Škarková Markéta</t>
  </si>
  <si>
    <t>Nečasová Magdaléna</t>
  </si>
  <si>
    <t>Sobotka Petr (1976)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</si>
  <si>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</si>
  <si>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</si>
  <si>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</si>
  <si>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</si>
  <si>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</si>
  <si>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</si>
  <si>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</si>
  <si>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</si>
  <si>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</si>
  <si>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</si>
  <si>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</si>
  <si>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</si>
  <si>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</si>
  <si>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</si>
  <si>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</si>
  <si>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</si>
  <si>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</si>
  <si>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</si>
  <si>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</si>
  <si>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</si>
  <si>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</si>
  <si>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</si>
  <si>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</si>
  <si>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</si>
  <si>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</si>
  <si>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</si>
  <si>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</si>
  <si>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</si>
  <si>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</si>
  <si>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</si>
  <si>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</si>
  <si>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</si>
  <si>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</si>
  <si>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</si>
  <si>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</si>
  <si>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</si>
  <si>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</si>
  <si>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</si>
  <si>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</si>
  <si>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</si>
  <si>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</si>
  <si>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</si>
  <si>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</si>
  <si>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</si>
  <si>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</si>
  <si>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</si>
  <si>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</si>
  <si>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</si>
  <si>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</si>
  <si>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</si>
  <si>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</si>
  <si>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</si>
  <si>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</si>
  <si>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</si>
  <si>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</si>
  <si>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</si>
  <si>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</si>
  <si>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</si>
  <si>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</si>
  <si>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</si>
  <si>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</si>
  <si>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</si>
  <si>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</si>
  <si>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</si>
  <si>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</si>
  <si>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</si>
  <si>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</si>
  <si>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</si>
  <si>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</si>
  <si>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</si>
  <si>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</si>
  <si>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</si>
  <si>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</si>
  <si>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</si>
  <si>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</si>
  <si>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</si>
  <si>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</si>
  <si>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</si>
  <si>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</si>
  <si>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</si>
  <si>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</si>
  <si>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</si>
  <si>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</si>
  <si>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</si>
  <si>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</si>
  <si>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</si>
  <si>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</si>
  <si>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</si>
  <si>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</si>
  <si>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</si>
  <si>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</si>
  <si>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</si>
  <si>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</si>
  <si>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</si>
  <si>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</si>
  <si>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</si>
  <si>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</si>
  <si>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</si>
  <si>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</si>
  <si>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</si>
  <si>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</si>
  <si>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</si>
  <si>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</si>
  <si>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</si>
  <si>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</si>
  <si>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</si>
  <si>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</si>
  <si>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</si>
  <si>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</si>
  <si>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</si>
  <si>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</si>
  <si>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</si>
  <si>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</si>
  <si>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</si>
  <si>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</si>
  <si>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</si>
  <si>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</si>
  <si>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</si>
  <si>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</si>
  <si>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</si>
  <si>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</si>
  <si>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</si>
  <si>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</si>
  <si>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</si>
  <si>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</si>
  <si>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</si>
  <si>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</si>
  <si>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</si>
  <si>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</si>
  <si>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</si>
  <si>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</si>
  <si>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</si>
  <si>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</si>
  <si>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</si>
  <si>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</si>
  <si>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</si>
  <si>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</si>
  <si>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</si>
  <si>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</si>
  <si>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</si>
  <si>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</si>
  <si>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</si>
  <si>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</si>
  <si>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</si>
  <si>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</si>
  <si>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</si>
  <si>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</si>
  <si>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</si>
  <si>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</si>
  <si>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</si>
  <si>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</si>
  <si>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</si>
  <si>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</si>
  <si>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</si>
  <si>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</si>
  <si>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</si>
  <si>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</si>
  <si>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</si>
  <si>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</si>
  <si>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</si>
  <si>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</si>
  <si>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</si>
  <si>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</si>
  <si>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</si>
  <si>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</si>
  <si>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Benda Petr</t>
  </si>
  <si>
    <t>Havlíček Roman</t>
  </si>
  <si>
    <t>3. Běh na lyžích</t>
  </si>
  <si>
    <t>601.</t>
  </si>
  <si>
    <t>602.</t>
  </si>
  <si>
    <t>603.</t>
  </si>
  <si>
    <t>9. Rychlobruslení in-line</t>
  </si>
  <si>
    <t>8. Cyklistická časovka</t>
  </si>
  <si>
    <t>Klimeš Michal</t>
  </si>
  <si>
    <t>Vecheta Lukáš</t>
  </si>
  <si>
    <t>Daniel Bronislav</t>
  </si>
  <si>
    <t>Kamenský Pavel</t>
  </si>
  <si>
    <t>Ondráček Michal</t>
  </si>
  <si>
    <t>Mokrý Miroslav</t>
  </si>
  <si>
    <t>Fuchs Karel</t>
  </si>
  <si>
    <t>Forst Vlastimil</t>
  </si>
  <si>
    <t>Ptáček Jindřich</t>
  </si>
  <si>
    <t>Nevěřilová Johana</t>
  </si>
  <si>
    <t>Milichovský Martin</t>
  </si>
  <si>
    <t>Křesťan Ladislav</t>
  </si>
  <si>
    <t>Marek Jiří</t>
  </si>
  <si>
    <t>Píbilová Jana</t>
  </si>
  <si>
    <t>Závorka Vladimír</t>
  </si>
  <si>
    <t>Humlíček Jan</t>
  </si>
  <si>
    <t>Mašek Vojtěch</t>
  </si>
  <si>
    <t>Humlíčková Jitka</t>
  </si>
  <si>
    <t>Bárta Pavel</t>
  </si>
  <si>
    <t>Polnický Libor</t>
  </si>
  <si>
    <t>Balabán Jiří st.</t>
  </si>
  <si>
    <t>Sáblík Pavel</t>
  </si>
  <si>
    <t>Černý František</t>
  </si>
  <si>
    <t>Šubrt Václav st.</t>
  </si>
  <si>
    <t>Klímová Marie</t>
  </si>
  <si>
    <t>Klíma Milan st.</t>
  </si>
  <si>
    <t>Jána Ondřej</t>
  </si>
  <si>
    <t>Šulc Pavel</t>
  </si>
  <si>
    <t>Nechuta Milan</t>
  </si>
  <si>
    <t>Vosmeková Klára</t>
  </si>
  <si>
    <t>Martinčič Rudolf</t>
  </si>
  <si>
    <t>Balabán Jiří ml.</t>
  </si>
  <si>
    <t>Stará Ladislava</t>
  </si>
  <si>
    <t>Dospěl Petr st.</t>
  </si>
  <si>
    <t>Polnický Leoš</t>
  </si>
  <si>
    <t>Dvořák Lukáš</t>
  </si>
  <si>
    <t>Polnická Dana</t>
  </si>
  <si>
    <t>Bezchleba Petr</t>
  </si>
  <si>
    <t>Havlíková Jana</t>
  </si>
  <si>
    <t>Kellerová Dana</t>
  </si>
  <si>
    <t>Svatoň Josef</t>
  </si>
  <si>
    <t>Augustin Daniel</t>
  </si>
  <si>
    <t>Bílková Šárka</t>
  </si>
  <si>
    <t>Balabánová Marie</t>
  </si>
  <si>
    <t>Sáblíková Gabriela</t>
  </si>
  <si>
    <t>Kmentová Martina</t>
  </si>
  <si>
    <t>Dospělová Jana</t>
  </si>
  <si>
    <t>Keller Miroslav</t>
  </si>
  <si>
    <t>Sáblíková Lenka</t>
  </si>
  <si>
    <t>Forstová Veronika</t>
  </si>
  <si>
    <t>Svobodová Petra</t>
  </si>
  <si>
    <t>Danielová Dagmar</t>
  </si>
  <si>
    <t>Šulcová Renata</t>
  </si>
  <si>
    <t>Dušek Jakub</t>
  </si>
  <si>
    <t>Odvárková Dana</t>
  </si>
  <si>
    <t>Balabánová Lucie</t>
  </si>
  <si>
    <t>Humlíček Tomáš</t>
  </si>
  <si>
    <t>Halouska Vladimír</t>
  </si>
  <si>
    <t>Klementová Jana</t>
  </si>
  <si>
    <t>Jánošková Naďa</t>
  </si>
  <si>
    <t>Prouza Filip</t>
  </si>
  <si>
    <t>Kellerová Michaela</t>
  </si>
  <si>
    <t>Sobotková Šárka</t>
  </si>
  <si>
    <t>Závorka Lukáš</t>
  </si>
  <si>
    <t>Vosmek Lukáš</t>
  </si>
  <si>
    <t>Havlík Lukáš</t>
  </si>
  <si>
    <t>Ondráček David</t>
  </si>
  <si>
    <t>Chlubnová Jana</t>
  </si>
  <si>
    <t>Boleloucký Václav</t>
  </si>
  <si>
    <t>Kulhánek Vít</t>
  </si>
  <si>
    <t>Bártová Eva</t>
  </si>
  <si>
    <t>Thomayer Jan</t>
  </si>
  <si>
    <t>Opat Zdeněk</t>
  </si>
  <si>
    <t>Dušková Irena</t>
  </si>
  <si>
    <t>Bílková Bára</t>
  </si>
  <si>
    <t>Bílková Kristýna</t>
  </si>
  <si>
    <t>Páral Marek</t>
  </si>
  <si>
    <t>Pelikán Tomáš</t>
  </si>
  <si>
    <t>Jiříček Jan st.</t>
  </si>
  <si>
    <t>Křižovičová Hana</t>
  </si>
  <si>
    <t>Křižovič Martin</t>
  </si>
  <si>
    <t>Kubický Pavel</t>
  </si>
  <si>
    <t>Hanslová Lenka</t>
  </si>
  <si>
    <t>Velká Losenice 5,2 - 11 - 2,6</t>
  </si>
  <si>
    <t>Hansl Milan</t>
  </si>
  <si>
    <t>Hansl Matěj</t>
  </si>
  <si>
    <t>Vítek Štěpán</t>
  </si>
  <si>
    <t>Svobodová Ema</t>
  </si>
  <si>
    <t>1. Bowling</t>
  </si>
  <si>
    <t>2. Obří slalom</t>
  </si>
  <si>
    <t>21.1.2018</t>
  </si>
  <si>
    <t>Pelikán Radek</t>
  </si>
  <si>
    <t>Konečná Radka</t>
  </si>
  <si>
    <t>Habán Zdeněk</t>
  </si>
  <si>
    <t>Bárta Lukáš</t>
  </si>
  <si>
    <t>Zíta Vladimír</t>
  </si>
  <si>
    <t>Bendová Iva</t>
  </si>
  <si>
    <t>Novohradský Jiří st.</t>
  </si>
  <si>
    <t>Dobiášová Šárka</t>
  </si>
  <si>
    <t>Havlíková Marie</t>
  </si>
  <si>
    <t>Páral Radek</t>
  </si>
  <si>
    <t>Kulhánek Ladislav</t>
  </si>
  <si>
    <t>Novohradský Jiří ml.</t>
  </si>
  <si>
    <t>Závodný Martin</t>
  </si>
  <si>
    <t>Dušková Veronika</t>
  </si>
  <si>
    <t>Dlouhá Magda</t>
  </si>
  <si>
    <t>Vechetová Markéta</t>
  </si>
  <si>
    <t>Ubrová Klára</t>
  </si>
  <si>
    <t>Krbůšková Elena</t>
  </si>
  <si>
    <t>Krbůšková Izabel</t>
  </si>
  <si>
    <t>Forst Matouš</t>
  </si>
  <si>
    <t>28.1.2018</t>
  </si>
  <si>
    <t>Keclík Martin</t>
  </si>
  <si>
    <t>Šubrt Petr</t>
  </si>
  <si>
    <t>Šubrtová Eliška</t>
  </si>
  <si>
    <t>Martínková Vendula</t>
  </si>
  <si>
    <t>Nečesal Ondřej</t>
  </si>
  <si>
    <t>Novotný Petr</t>
  </si>
  <si>
    <t>Dlouhý Filip</t>
  </si>
  <si>
    <t>Papoušková Marta</t>
  </si>
  <si>
    <t>Šubrtová Šárka</t>
  </si>
  <si>
    <t>Ležalová Petra</t>
  </si>
  <si>
    <t>Kotlár Jakub</t>
  </si>
  <si>
    <t>Švanda Štěpán</t>
  </si>
  <si>
    <t>Kotlár Jan</t>
  </si>
  <si>
    <t>Dlouhá Tereza</t>
  </si>
  <si>
    <t>18.2.2018</t>
  </si>
  <si>
    <t>Vysočina Aréna, NMNM - 7km volně</t>
  </si>
  <si>
    <t>Kučera Josef ml.</t>
  </si>
  <si>
    <t>Bořil Martin</t>
  </si>
  <si>
    <t>Veselský Martin</t>
  </si>
  <si>
    <t>Pokorná Monika</t>
  </si>
  <si>
    <t>Pospíšil Martin</t>
  </si>
  <si>
    <t>Schaffer Marek</t>
  </si>
  <si>
    <t>Veselý Jan</t>
  </si>
  <si>
    <t>Ožana Václav</t>
  </si>
  <si>
    <t>Sláma Jiří</t>
  </si>
  <si>
    <t>Srnská Eliška</t>
  </si>
  <si>
    <t>Kamenský Radim</t>
  </si>
  <si>
    <t>Svoboda Ondřej</t>
  </si>
  <si>
    <t>Petržílka Miloš</t>
  </si>
  <si>
    <t>Chlubna Jan</t>
  </si>
  <si>
    <t>Harvánek Pavel ml.</t>
  </si>
  <si>
    <t>Chlubna Miroslav st.</t>
  </si>
  <si>
    <t>Srnský Luboš</t>
  </si>
  <si>
    <t>Nechvátal František</t>
  </si>
  <si>
    <t>Harvánek Pavel st.</t>
  </si>
  <si>
    <t>Bártová Natálie</t>
  </si>
  <si>
    <t>Vábek Jiří</t>
  </si>
  <si>
    <t>Horká Renata</t>
  </si>
  <si>
    <t>Ptáček David</t>
  </si>
  <si>
    <t>Petržílková Marcela</t>
  </si>
  <si>
    <t>Pazour Petr</t>
  </si>
  <si>
    <t>Kudláčková Kristýna</t>
  </si>
  <si>
    <t>Bílková Karolína</t>
  </si>
  <si>
    <t>Kudláčková Eliška</t>
  </si>
  <si>
    <t>Strnadová Klára</t>
  </si>
  <si>
    <t>Gáková Barbora</t>
  </si>
  <si>
    <t>Blahova Eva</t>
  </si>
  <si>
    <t>Kotrchová Monika</t>
  </si>
  <si>
    <t>Zitová Petra</t>
  </si>
  <si>
    <t>Kunstmüllerová Nina</t>
  </si>
  <si>
    <t>Martinčič Michal</t>
  </si>
  <si>
    <t>Křehlík Petr</t>
  </si>
  <si>
    <t>Holemář Josef ml.</t>
  </si>
  <si>
    <t>Starý Stanislav</t>
  </si>
  <si>
    <t>Křížovičová Iva</t>
  </si>
  <si>
    <t>Křížovičová Martina</t>
  </si>
  <si>
    <t>Krbek Kamil</t>
  </si>
  <si>
    <t>Kment Aleš</t>
  </si>
  <si>
    <t>Kulhánek Zdeněk</t>
  </si>
  <si>
    <t>Holemář Josef nejml.</t>
  </si>
  <si>
    <t>Vábková Lenka</t>
  </si>
  <si>
    <t>Pelikánová Ema</t>
  </si>
  <si>
    <t>Bárta Adam</t>
  </si>
  <si>
    <t>Blahova Andrea</t>
  </si>
  <si>
    <t>Papoušková Lucie</t>
  </si>
  <si>
    <t>18.3.2018</t>
  </si>
  <si>
    <t>Rosecký Martin</t>
  </si>
  <si>
    <t>Martinčič Jakub</t>
  </si>
  <si>
    <t>Klíma Josef</t>
  </si>
  <si>
    <t>Matoušek Vít</t>
  </si>
  <si>
    <t>Danielová Denisa</t>
  </si>
  <si>
    <t>Mašková Ivana</t>
  </si>
  <si>
    <t>Dvořák Kamil</t>
  </si>
  <si>
    <t>Králíček Pavel</t>
  </si>
  <si>
    <t>Malačková Anna</t>
  </si>
  <si>
    <t>Šustr Jiří II.</t>
  </si>
  <si>
    <t>Šubrtová Lucie</t>
  </si>
  <si>
    <t>Vlachová Monika</t>
  </si>
  <si>
    <t>Ambrožová Lada</t>
  </si>
  <si>
    <t>Králíčková Marie</t>
  </si>
  <si>
    <t>Bradáč Jiří</t>
  </si>
  <si>
    <t>Čáslavský Radek</t>
  </si>
  <si>
    <t>Bradáč Alois</t>
  </si>
  <si>
    <t>Bradáč Petr</t>
  </si>
  <si>
    <t>Trávníček Vladimír</t>
  </si>
  <si>
    <t>Ptáček Vojtěch</t>
  </si>
  <si>
    <t>Hansl Tadeáš</t>
  </si>
  <si>
    <t>Šustr Adam</t>
  </si>
  <si>
    <t>Závorková Stanislava</t>
  </si>
  <si>
    <t>Dvořáková Marie</t>
  </si>
  <si>
    <t>Marek Jan</t>
  </si>
  <si>
    <t>Thomayerová Lenka</t>
  </si>
  <si>
    <t>Králíčková Veronika</t>
  </si>
  <si>
    <t>Polnický Miloš</t>
  </si>
  <si>
    <t>Danielová Klaudie</t>
  </si>
  <si>
    <t>Ptáčková Tereza</t>
  </si>
  <si>
    <t>Masařová Andrea</t>
  </si>
  <si>
    <t>Švanda Petr</t>
  </si>
  <si>
    <t>Ondráčková Michala</t>
  </si>
  <si>
    <t>Bárta Daniel</t>
  </si>
  <si>
    <t>Vaňková Lenka</t>
  </si>
  <si>
    <t>Bártová Adéla</t>
  </si>
  <si>
    <t>30.3., 1.4., 8.4. 2018</t>
  </si>
  <si>
    <t>Černý Zdeněk</t>
  </si>
  <si>
    <t>Bořil Vojtěch</t>
  </si>
  <si>
    <t>Řezníček Roman</t>
  </si>
  <si>
    <t>Sedlák Lukaš</t>
  </si>
  <si>
    <t>Brabenec Aleš</t>
  </si>
  <si>
    <t>Srnský Radim</t>
  </si>
  <si>
    <t>Dlouhý Petr</t>
  </si>
  <si>
    <t>Bořil Lukáš</t>
  </si>
  <si>
    <t>Metzenauer Martin</t>
  </si>
  <si>
    <t>Malušek Daniel</t>
  </si>
  <si>
    <t>Pibil Jaroslav</t>
  </si>
  <si>
    <t>Sedlák Tomáš</t>
  </si>
  <si>
    <t>Malušek Petr</t>
  </si>
  <si>
    <t>Brabenec Miroslav</t>
  </si>
  <si>
    <t>Dubský Roman</t>
  </si>
  <si>
    <t>Trojan Jakub</t>
  </si>
  <si>
    <t>Mlejnková Petra</t>
  </si>
  <si>
    <t>Klímová Ivana</t>
  </si>
  <si>
    <t>Hrubý Zdenek</t>
  </si>
  <si>
    <t>Klinecká Jana</t>
  </si>
  <si>
    <t>Štyl Pavel</t>
  </si>
  <si>
    <t>Klíma Petr</t>
  </si>
  <si>
    <t>Bořil Šimon</t>
  </si>
  <si>
    <t>Ondráček Ladislav</t>
  </si>
  <si>
    <t>Havlena Jan</t>
  </si>
  <si>
    <t>Vrša Martin</t>
  </si>
  <si>
    <t>Benc Aleš</t>
  </si>
  <si>
    <t>Hrubý Jan</t>
  </si>
  <si>
    <t>Sláma Adolf</t>
  </si>
  <si>
    <t>Svoboda Jaroslav</t>
  </si>
  <si>
    <t>Sláma Kamil</t>
  </si>
  <si>
    <t>Klusáček Petr</t>
  </si>
  <si>
    <t>Jánoška Ivan</t>
  </si>
  <si>
    <t>Hrdina Milan</t>
  </si>
  <si>
    <t>Hrenic Ondřej</t>
  </si>
  <si>
    <t>Řetický Tomáš</t>
  </si>
  <si>
    <t>Kašík Ondřej</t>
  </si>
  <si>
    <t>Danihel Jan</t>
  </si>
  <si>
    <t>Pohanková Markéta</t>
  </si>
  <si>
    <t>Šimon Petr</t>
  </si>
  <si>
    <t>Lacinová Hana</t>
  </si>
  <si>
    <t>Lacina Václav</t>
  </si>
  <si>
    <t>Kinc Vladimír</t>
  </si>
  <si>
    <t>Lamprechtová Lucie</t>
  </si>
  <si>
    <t>Polák Přemysl</t>
  </si>
  <si>
    <t>Ptáčková Klára</t>
  </si>
  <si>
    <t>Málková Pavlína</t>
  </si>
  <si>
    <t>Málek Kryštof</t>
  </si>
  <si>
    <t>Vrbíková Marta</t>
  </si>
  <si>
    <t>Hakl Zdeněk</t>
  </si>
  <si>
    <t>Šisler Pavel</t>
  </si>
  <si>
    <t>Vávrů Jiří</t>
  </si>
  <si>
    <t>Haselbergerová Lucie</t>
  </si>
  <si>
    <t>Spurná Sabina</t>
  </si>
  <si>
    <t>Spurný Samuel</t>
  </si>
  <si>
    <t>Mrňová Adéla</t>
  </si>
  <si>
    <t>Koloušek Rostislav</t>
  </si>
  <si>
    <t>Augustinová Michala</t>
  </si>
  <si>
    <t>Kudelová Markéta</t>
  </si>
  <si>
    <t>Černá Eliška</t>
  </si>
  <si>
    <t>Blažíček Karel</t>
  </si>
  <si>
    <t>Augustin Libor</t>
  </si>
  <si>
    <t>Pařil David</t>
  </si>
  <si>
    <t>Filippi Jiří st.</t>
  </si>
  <si>
    <t>Bednář Dominik</t>
  </si>
  <si>
    <t>Náhlík David</t>
  </si>
  <si>
    <t>Kunstmüller Tomáš</t>
  </si>
  <si>
    <t>Librová Markéta</t>
  </si>
  <si>
    <t>Oravcová Eliška</t>
  </si>
  <si>
    <t>Šolcová Veronika</t>
  </si>
  <si>
    <t>Holcman Václav</t>
  </si>
  <si>
    <t>Flesarová Ema</t>
  </si>
  <si>
    <t>Šolc Marek</t>
  </si>
  <si>
    <t>Studený Richard</t>
  </si>
  <si>
    <t>Kunstmüllerová Jana</t>
  </si>
  <si>
    <t>Zlámalová Elen</t>
  </si>
  <si>
    <t>Žilka Bohuslav</t>
  </si>
  <si>
    <t>Padalíková Lucie</t>
  </si>
  <si>
    <t>Kybeková Linda</t>
  </si>
  <si>
    <t>Studený Rostislav</t>
  </si>
  <si>
    <t>Kunstmüller Jan</t>
  </si>
  <si>
    <t>Nečasová Kateřina</t>
  </si>
  <si>
    <t>Ležal Adam</t>
  </si>
  <si>
    <t>Žilková Barbora</t>
  </si>
  <si>
    <t>Filippi Jiří ml.</t>
  </si>
  <si>
    <t>Chlubnová Mia</t>
  </si>
  <si>
    <t>Forstová Viola</t>
  </si>
  <si>
    <t>19.5.2018</t>
  </si>
  <si>
    <t>10.6.2018</t>
  </si>
  <si>
    <t>Stibor Matěj</t>
  </si>
  <si>
    <t>Stříteský Jan</t>
  </si>
  <si>
    <t>Vítek Roman</t>
  </si>
  <si>
    <t>Brychta Jiří</t>
  </si>
  <si>
    <t>Ročárek Tomáš</t>
  </si>
  <si>
    <t>Klement Jan</t>
  </si>
  <si>
    <t>Hrubý Zdeněk</t>
  </si>
  <si>
    <t>Zelený Dominik</t>
  </si>
  <si>
    <t>Frieb Vilém</t>
  </si>
  <si>
    <t>Málek Rostislav</t>
  </si>
  <si>
    <t>Stunová Alžběta</t>
  </si>
  <si>
    <t>Sobotka Martin</t>
  </si>
  <si>
    <t>Kadlec Petr</t>
  </si>
  <si>
    <t>Pohanka Jiří</t>
  </si>
  <si>
    <t>Marková Jitka</t>
  </si>
  <si>
    <t>Vábek Jaroslav ml.</t>
  </si>
  <si>
    <t>Kotrchová Lucie</t>
  </si>
  <si>
    <t>Mašková Jana</t>
  </si>
  <si>
    <t>24.6.2018</t>
  </si>
  <si>
    <t>Koubková Jana</t>
  </si>
  <si>
    <t>Mičková Kateřina</t>
  </si>
  <si>
    <t>Stuna Tomáš</t>
  </si>
  <si>
    <t>Polívková Kateřina</t>
  </si>
  <si>
    <t>Polívka Martin</t>
  </si>
  <si>
    <t>Koubek Luboš</t>
  </si>
  <si>
    <t>Vrša Vít</t>
  </si>
  <si>
    <t>nedokončil</t>
  </si>
  <si>
    <t>nedokončila</t>
  </si>
  <si>
    <t>Fišar Dalimil</t>
  </si>
  <si>
    <t>Štafeta A</t>
  </si>
  <si>
    <t>Štafeta B</t>
  </si>
  <si>
    <t>Štafeta C</t>
  </si>
  <si>
    <t>Štafeta D</t>
  </si>
  <si>
    <t>Štafeta E</t>
  </si>
  <si>
    <t>Štafeta F</t>
  </si>
  <si>
    <t>Štafeta G</t>
  </si>
  <si>
    <t>Štafeta H</t>
  </si>
  <si>
    <t>Štafeta I</t>
  </si>
  <si>
    <t>Štafeta J</t>
  </si>
  <si>
    <t>Štafeta K</t>
  </si>
  <si>
    <t>Štafeta L</t>
  </si>
  <si>
    <t>Štafeta M</t>
  </si>
  <si>
    <t>Štafeta N</t>
  </si>
  <si>
    <t>Štafeta O</t>
  </si>
  <si>
    <t>Štafeta CH</t>
  </si>
  <si>
    <t>Černoch Pavel</t>
  </si>
  <si>
    <t>Borkovec Luděk</t>
  </si>
  <si>
    <t>Plavec Jan</t>
  </si>
  <si>
    <t>Hlaváč Pavel</t>
  </si>
  <si>
    <t>Cejpová Tereza</t>
  </si>
  <si>
    <t>Odehnal Robin</t>
  </si>
  <si>
    <t>Kočí Martin</t>
  </si>
  <si>
    <t>Lištinský Ján</t>
  </si>
  <si>
    <t>Musil David</t>
  </si>
  <si>
    <t>Odvárka Leoš</t>
  </si>
  <si>
    <t>Ptáček Pavel</t>
  </si>
  <si>
    <t>Sedláček Roman</t>
  </si>
  <si>
    <t>Šulcová Martina</t>
  </si>
  <si>
    <t>2.9.2018</t>
  </si>
  <si>
    <t xml:space="preserve">ZR - Svratka - Sněžné - NMNM - Vlachovice </t>
  </si>
  <si>
    <t>Sláma Jaroslav</t>
  </si>
  <si>
    <t>Petr Daniel</t>
  </si>
  <si>
    <t>Křešťák Filip</t>
  </si>
  <si>
    <t>Plundrák David</t>
  </si>
  <si>
    <t>Břeň Michal</t>
  </si>
  <si>
    <t>Bulička Pavel</t>
  </si>
  <si>
    <t>Faltus Tomáš</t>
  </si>
  <si>
    <t>Koutný Lukáš</t>
  </si>
  <si>
    <t>Ročárek Jiří</t>
  </si>
  <si>
    <t>Veselý Miloš</t>
  </si>
  <si>
    <t>Vrbacký Tomáš</t>
  </si>
  <si>
    <t>Běhounek Michal</t>
  </si>
  <si>
    <t>Janeček David</t>
  </si>
  <si>
    <t>Prchal Pavel</t>
  </si>
  <si>
    <t>Kosička Lubor</t>
  </si>
  <si>
    <t>Marek David</t>
  </si>
  <si>
    <t>Vašík Jaroslav</t>
  </si>
  <si>
    <t>Strádal Milan</t>
  </si>
  <si>
    <t>Řehák David</t>
  </si>
  <si>
    <t>Štěpánek Miloš</t>
  </si>
  <si>
    <t>Janíček Jan ml.</t>
  </si>
  <si>
    <t>Horký Vladimír</t>
  </si>
  <si>
    <t>Medvec Daniel</t>
  </si>
  <si>
    <t>Janíček Jan st.</t>
  </si>
  <si>
    <t>Polívka Jaroslav st.</t>
  </si>
  <si>
    <t>Hlavenka Vít</t>
  </si>
  <si>
    <t>defekt</t>
  </si>
  <si>
    <t>Pařík Jan</t>
  </si>
  <si>
    <t>Coufal Jan</t>
  </si>
  <si>
    <t>Škarvada Radoslav</t>
  </si>
  <si>
    <t>Ptáček Tomáš</t>
  </si>
  <si>
    <t>Pokorný Petr</t>
  </si>
  <si>
    <t>Štola Martin</t>
  </si>
  <si>
    <t>Fišarová Aneta</t>
  </si>
  <si>
    <t>16.9.2018</t>
  </si>
  <si>
    <t>Bojanovská Gabriela</t>
  </si>
  <si>
    <t>Dostálová Barbora</t>
  </si>
  <si>
    <t>Krejzek Petr</t>
  </si>
  <si>
    <t>Krejzek Radim</t>
  </si>
  <si>
    <t>Kamarád Jan</t>
  </si>
  <si>
    <t>Krejzek Vojtěch</t>
  </si>
  <si>
    <t>Linsbauer Filip</t>
  </si>
  <si>
    <t>Lemfeldová Hana</t>
  </si>
  <si>
    <t>Kotík Šimon</t>
  </si>
  <si>
    <t>Anděl Marek</t>
  </si>
  <si>
    <t>Bártová Tereza</t>
  </si>
  <si>
    <t>29.9. a 30.9.2018</t>
  </si>
  <si>
    <t>NMNM a ZR</t>
  </si>
  <si>
    <t>Obří slalom</t>
  </si>
  <si>
    <t>Pátek Vojtěch</t>
  </si>
  <si>
    <t>Kokojanová Pavlína</t>
  </si>
  <si>
    <t>Mička Robert</t>
  </si>
  <si>
    <t>Sedlák Tobiáš</t>
  </si>
  <si>
    <t>Polívka Otto</t>
  </si>
  <si>
    <t>Anděl Jakub</t>
  </si>
  <si>
    <t>Honusová Julie</t>
  </si>
  <si>
    <t>Novohradský Petr</t>
  </si>
  <si>
    <t>Bártová Ladislava</t>
  </si>
  <si>
    <t>Čech Adam</t>
  </si>
  <si>
    <t>Fajtlová Lea</t>
  </si>
  <si>
    <t>Stará Pavla</t>
  </si>
  <si>
    <t>Klement Vojtěch</t>
  </si>
  <si>
    <t>Kostečka Jan</t>
  </si>
  <si>
    <t>Ortová Natali</t>
  </si>
  <si>
    <t>Lisa Daniel</t>
  </si>
  <si>
    <t>Ležal Filip</t>
  </si>
  <si>
    <t>Ždánský Matyáš</t>
  </si>
  <si>
    <t>8.-9.12.2018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</si>
</sst>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58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10"/>
      <color indexed="8"/>
      <name val="Arial"/>
      <family val="2"/>
    </font>
    <font>
      <sz val="9"/>
      <color indexed="9"/>
      <name val="Arial CE"/>
      <family val="0"/>
    </font>
    <font>
      <sz val="8"/>
      <color indexed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0" fontId="22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25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24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24" borderId="13" xfId="0" applyNumberFormat="1" applyFont="1" applyFill="1" applyBorder="1" applyAlignment="1">
      <alignment horizontal="center" vertical="center" textRotation="255" wrapText="1"/>
    </xf>
    <xf numFmtId="49" fontId="8" fillId="24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26" borderId="17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7" fillId="26" borderId="16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6" fillId="26" borderId="16" xfId="0" applyFont="1" applyFill="1" applyBorder="1" applyAlignment="1">
      <alignment horizontal="center" vertical="center"/>
    </xf>
    <xf numFmtId="0" fontId="7" fillId="26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6" borderId="16" xfId="0" applyFont="1" applyFill="1" applyBorder="1" applyAlignment="1">
      <alignment vertical="center"/>
    </xf>
    <xf numFmtId="2" fontId="6" fillId="26" borderId="16" xfId="0" applyNumberFormat="1" applyFont="1" applyFill="1" applyBorder="1" applyAlignment="1">
      <alignment horizontal="center" vertical="center"/>
    </xf>
    <xf numFmtId="2" fontId="7" fillId="26" borderId="18" xfId="0" applyNumberFormat="1" applyFont="1" applyFill="1" applyBorder="1" applyAlignment="1">
      <alignment horizontal="center" vertical="center"/>
    </xf>
    <xf numFmtId="165" fontId="7" fillId="26" borderId="16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26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26" borderId="16" xfId="0" applyNumberFormat="1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26" borderId="17" xfId="47" applyFont="1" applyFill="1" applyBorder="1" applyAlignment="1">
      <alignment horizontal="center" vertical="center" wrapText="1"/>
      <protection/>
    </xf>
    <xf numFmtId="0" fontId="19" fillId="26" borderId="16" xfId="47" applyFont="1" applyFill="1" applyBorder="1" applyAlignment="1">
      <alignment horizontal="left" vertical="center" wrapText="1"/>
      <protection/>
    </xf>
    <xf numFmtId="0" fontId="19" fillId="26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25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26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 vertical="center"/>
    </xf>
    <xf numFmtId="0" fontId="0" fillId="26" borderId="16" xfId="47" applyFont="1" applyFill="1" applyBorder="1" applyAlignment="1">
      <alignment horizontal="center" vertical="center" wrapText="1"/>
      <protection/>
    </xf>
    <xf numFmtId="0" fontId="19" fillId="26" borderId="16" xfId="47" applyFont="1" applyFill="1" applyBorder="1" applyAlignment="1">
      <alignment horizontal="center" vertical="center" wrapText="1"/>
      <protection/>
    </xf>
    <xf numFmtId="0" fontId="0" fillId="26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7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50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5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51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27" borderId="11" xfId="0" applyFont="1" applyFill="1" applyBorder="1" applyAlignment="1">
      <alignment vertical="center"/>
    </xf>
    <xf numFmtId="165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3" fillId="24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44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0" fontId="55" fillId="0" borderId="11" xfId="0" applyFont="1" applyBorder="1" applyAlignment="1">
      <alignment/>
    </xf>
    <xf numFmtId="21" fontId="0" fillId="0" borderId="12" xfId="0" applyNumberFormat="1" applyBorder="1" applyAlignment="1">
      <alignment horizontal="center"/>
    </xf>
    <xf numFmtId="0" fontId="14" fillId="27" borderId="11" xfId="0" applyFont="1" applyFill="1" applyBorder="1" applyAlignment="1">
      <alignment/>
    </xf>
    <xf numFmtId="49" fontId="44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56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9" fontId="44" fillId="0" borderId="0" xfId="0" applyNumberFormat="1" applyFont="1" applyAlignment="1">
      <alignment/>
    </xf>
    <xf numFmtId="0" fontId="4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9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27" borderId="12" xfId="47" applyFont="1" applyFill="1" applyBorder="1" applyAlignment="1">
      <alignment horizontal="left"/>
      <protection/>
    </xf>
    <xf numFmtId="0" fontId="1" fillId="27" borderId="11" xfId="47" applyFont="1" applyFill="1" applyBorder="1" applyAlignment="1">
      <alignment horizontal="left"/>
      <protection/>
    </xf>
    <xf numFmtId="167" fontId="0" fillId="0" borderId="11" xfId="0" applyNumberFormat="1" applyBorder="1" applyAlignment="1">
      <alignment horizontal="center"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72" fontId="48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/>
    </xf>
    <xf numFmtId="0" fontId="12" fillId="0" borderId="11" xfId="0" applyFont="1" applyBorder="1" applyAlignment="1">
      <alignment/>
    </xf>
    <xf numFmtId="47" fontId="0" fillId="0" borderId="11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1" fontId="55" fillId="0" borderId="22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14" fontId="44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21" fontId="51" fillId="0" borderId="11" xfId="0" applyNumberFormat="1" applyFont="1" applyBorder="1" applyAlignment="1">
      <alignment horizontal="center"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0" xfId="0" applyAlignment="1">
      <alignment vertical="center"/>
    </xf>
    <xf numFmtId="2" fontId="40" fillId="24" borderId="11" xfId="0" applyNumberFormat="1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 textRotation="255" wrapText="1"/>
    </xf>
    <xf numFmtId="49" fontId="8" fillId="24" borderId="10" xfId="0" applyNumberFormat="1" applyFont="1" applyFill="1" applyBorder="1" applyAlignment="1">
      <alignment horizontal="center" vertical="center" textRotation="255" wrapText="1"/>
    </xf>
    <xf numFmtId="49" fontId="8" fillId="24" borderId="14" xfId="0" applyNumberFormat="1" applyFont="1" applyFill="1" applyBorder="1" applyAlignment="1">
      <alignment horizontal="center" vertical="center" textRotation="255" wrapText="1"/>
    </xf>
    <xf numFmtId="0" fontId="16" fillId="24" borderId="11" xfId="0" applyFont="1" applyFill="1" applyBorder="1" applyAlignment="1">
      <alignment horizontal="center" vertical="center"/>
    </xf>
    <xf numFmtId="49" fontId="16" fillId="24" borderId="11" xfId="0" applyNumberFormat="1" applyFont="1" applyFill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9" fillId="28" borderId="11" xfId="0" applyFont="1" applyFill="1" applyBorder="1" applyAlignment="1">
      <alignment horizontal="center" vertical="center" textRotation="255"/>
    </xf>
    <xf numFmtId="0" fontId="10" fillId="24" borderId="11" xfId="0" applyFont="1" applyFill="1" applyBorder="1" applyAlignment="1">
      <alignment horizontal="center" vertical="center" wrapText="1"/>
    </xf>
    <xf numFmtId="0" fontId="39" fillId="29" borderId="11" xfId="0" applyFont="1" applyFill="1" applyBorder="1" applyAlignment="1">
      <alignment horizontal="center" vertical="center" textRotation="255"/>
    </xf>
    <xf numFmtId="2" fontId="40" fillId="24" borderId="22" xfId="0" applyNumberFormat="1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2" fontId="2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40" fillId="24" borderId="11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 textRotation="255" wrapText="1"/>
    </xf>
    <xf numFmtId="49" fontId="8" fillId="24" borderId="27" xfId="0" applyNumberFormat="1" applyFont="1" applyFill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5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2" fontId="3" fillId="24" borderId="22" xfId="0" applyNumberFormat="1" applyFont="1" applyFill="1" applyBorder="1" applyAlignment="1">
      <alignment vertical="center"/>
    </xf>
    <xf numFmtId="1" fontId="39" fillId="29" borderId="11" xfId="0" applyNumberFormat="1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9" fillId="30" borderId="11" xfId="0" applyFont="1" applyFill="1" applyBorder="1" applyAlignment="1">
      <alignment horizontal="center" vertical="center" textRotation="255"/>
    </xf>
    <xf numFmtId="0" fontId="10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textRotation="255"/>
    </xf>
    <xf numFmtId="0" fontId="39" fillId="24" borderId="11" xfId="0" applyFont="1" applyFill="1" applyBorder="1" applyAlignment="1">
      <alignment horizontal="center" vertical="center" textRotation="255"/>
    </xf>
    <xf numFmtId="2" fontId="40" fillId="24" borderId="22" xfId="0" applyNumberFormat="1" applyFont="1" applyFill="1" applyBorder="1" applyAlignment="1">
      <alignment horizontal="center" vertical="center"/>
    </xf>
    <xf numFmtId="2" fontId="40" fillId="24" borderId="3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0" fontId="44" fillId="0" borderId="0" xfId="0" applyFont="1" applyBorder="1" applyAlignment="1">
      <alignment horizontal="left"/>
    </xf>
    <xf numFmtId="14" fontId="44" fillId="0" borderId="0" xfId="0" applyNumberFormat="1" applyFont="1" applyAlignment="1">
      <alignment horizontal="left"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Poznámka" xfId="50"/>
    <cellStyle name="Poznámka 2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4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workbookViewId="0" topLeftCell="A1">
      <selection activeCell="A1" sqref="A1:U1"/>
    </sheetView>
  </sheetViews>
  <sheetFormatPr defaultColWidth="9.00390625" defaultRowHeight="12.75" outlineLevelCol="1"/>
  <cols>
    <col min="1" max="1" width="4.875" style="249" bestFit="1" customWidth="1"/>
    <col min="2" max="2" width="15.75390625" style="279" customWidth="1"/>
    <col min="3" max="3" width="3.625" style="280" customWidth="1" outlineLevel="1"/>
    <col min="4" max="4" width="3.125" style="281" customWidth="1" outlineLevel="1"/>
    <col min="5" max="9" width="3.125" style="280" customWidth="1" outlineLevel="1"/>
    <col min="10" max="11" width="3.00390625" style="280" customWidth="1" outlineLevel="1"/>
    <col min="12" max="12" width="3.00390625" style="282" customWidth="1" outlineLevel="1"/>
    <col min="13" max="13" width="3.00390625" style="280" customWidth="1" outlineLevel="1"/>
    <col min="14" max="16" width="3.25390625" style="280" customWidth="1" outlineLevel="1"/>
    <col min="17" max="17" width="3.00390625" style="280" customWidth="1" outlineLevel="1"/>
    <col min="18" max="18" width="3.00390625" style="280" customWidth="1"/>
    <col min="19" max="19" width="5.75390625" style="249" bestFit="1" customWidth="1"/>
    <col min="20" max="20" width="3.875" style="283" bestFit="1" customWidth="1"/>
    <col min="21" max="21" width="2.375" style="171" bestFit="1" customWidth="1"/>
    <col min="22" max="16384" width="9.125" style="249" customWidth="1"/>
  </cols>
  <sheetData>
    <row r="1" spans="1:21" ht="32.25" customHeight="1">
      <c r="A1" s="297" t="s">
        <v>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ht="12.75" customHeight="1">
      <c r="A2" s="250">
        <f>AVERAGE(B2:R2)</f>
        <v>97</v>
      </c>
      <c r="B2" s="295" t="s">
        <v>329</v>
      </c>
      <c r="C2" s="251">
        <f>COUNTA(C5:C500)</f>
        <v>156</v>
      </c>
      <c r="D2" s="251">
        <f aca="true" t="shared" si="0" ref="D2:R2">COUNTA(D5:D500)</f>
        <v>56</v>
      </c>
      <c r="E2" s="251">
        <f t="shared" si="0"/>
        <v>78</v>
      </c>
      <c r="F2" s="251">
        <f t="shared" si="0"/>
        <v>98</v>
      </c>
      <c r="G2" s="251">
        <f t="shared" si="0"/>
        <v>160</v>
      </c>
      <c r="H2" s="251">
        <f t="shared" si="0"/>
        <v>138</v>
      </c>
      <c r="I2" s="251">
        <f t="shared" si="0"/>
        <v>118</v>
      </c>
      <c r="J2" s="251">
        <f t="shared" si="0"/>
        <v>92</v>
      </c>
      <c r="K2" s="251">
        <f t="shared" si="0"/>
        <v>70</v>
      </c>
      <c r="L2" s="251">
        <f t="shared" si="0"/>
        <v>49</v>
      </c>
      <c r="M2" s="251">
        <f t="shared" si="0"/>
        <v>110</v>
      </c>
      <c r="N2" s="251">
        <f t="shared" si="0"/>
        <v>93</v>
      </c>
      <c r="O2" s="251">
        <f t="shared" si="0"/>
        <v>67</v>
      </c>
      <c r="P2" s="251">
        <f t="shared" si="0"/>
        <v>96</v>
      </c>
      <c r="Q2" s="251">
        <f t="shared" si="0"/>
        <v>68</v>
      </c>
      <c r="R2" s="251">
        <f t="shared" si="0"/>
        <v>103</v>
      </c>
      <c r="S2" s="262" t="s">
        <v>47</v>
      </c>
      <c r="T2" s="262" t="s">
        <v>49</v>
      </c>
      <c r="U2" s="296" t="s">
        <v>397</v>
      </c>
    </row>
    <row r="3" spans="1:21" ht="82.5" customHeight="1">
      <c r="A3" s="263" t="s">
        <v>50</v>
      </c>
      <c r="B3" s="263"/>
      <c r="C3" s="252" t="s">
        <v>53</v>
      </c>
      <c r="D3" s="253" t="s">
        <v>1190</v>
      </c>
      <c r="E3" s="253" t="s">
        <v>51</v>
      </c>
      <c r="F3" s="253" t="s">
        <v>52</v>
      </c>
      <c r="G3" s="253" t="s">
        <v>54</v>
      </c>
      <c r="H3" s="253" t="s">
        <v>55</v>
      </c>
      <c r="I3" s="253" t="s">
        <v>56</v>
      </c>
      <c r="J3" s="253" t="s">
        <v>58</v>
      </c>
      <c r="K3" s="253" t="s">
        <v>57</v>
      </c>
      <c r="L3" s="253" t="s">
        <v>98</v>
      </c>
      <c r="M3" s="253" t="s">
        <v>99</v>
      </c>
      <c r="N3" s="253" t="s">
        <v>100</v>
      </c>
      <c r="O3" s="253" t="s">
        <v>101</v>
      </c>
      <c r="P3" s="253" t="s">
        <v>102</v>
      </c>
      <c r="Q3" s="254" t="s">
        <v>104</v>
      </c>
      <c r="R3" s="254" t="s">
        <v>103</v>
      </c>
      <c r="S3" s="262"/>
      <c r="T3" s="262"/>
      <c r="U3" s="296"/>
    </row>
    <row r="4" spans="1:21" ht="14.25" customHeight="1">
      <c r="A4" s="263"/>
      <c r="B4" s="263"/>
      <c r="C4" s="255">
        <v>1</v>
      </c>
      <c r="D4" s="256">
        <v>2</v>
      </c>
      <c r="E4" s="255">
        <v>3</v>
      </c>
      <c r="F4" s="255">
        <v>4</v>
      </c>
      <c r="G4" s="255">
        <v>5</v>
      </c>
      <c r="H4" s="255">
        <v>6</v>
      </c>
      <c r="I4" s="255">
        <v>7</v>
      </c>
      <c r="J4" s="255">
        <v>8</v>
      </c>
      <c r="K4" s="255">
        <v>9</v>
      </c>
      <c r="L4" s="255">
        <v>10</v>
      </c>
      <c r="M4" s="255">
        <v>11</v>
      </c>
      <c r="N4" s="255">
        <v>12</v>
      </c>
      <c r="O4" s="255">
        <v>13</v>
      </c>
      <c r="P4" s="255">
        <v>14</v>
      </c>
      <c r="Q4" s="255">
        <v>15</v>
      </c>
      <c r="R4" s="255">
        <v>16</v>
      </c>
      <c r="S4" s="262"/>
      <c r="T4" s="262"/>
      <c r="U4" s="296"/>
    </row>
    <row r="5" spans="1:21" ht="12.75" customHeight="1">
      <c r="A5" s="257" t="s">
        <v>106</v>
      </c>
      <c r="B5" s="268" t="s">
        <v>563</v>
      </c>
      <c r="C5" s="258">
        <v>58.83475783475783</v>
      </c>
      <c r="D5" s="258">
        <v>91.44168146832443</v>
      </c>
      <c r="E5" s="258">
        <v>106.38666211836944</v>
      </c>
      <c r="F5" s="258">
        <v>83.94248094248094</v>
      </c>
      <c r="G5" s="258">
        <v>66.35087719298247</v>
      </c>
      <c r="H5" s="258">
        <v>112.76830953477663</v>
      </c>
      <c r="I5" s="258">
        <v>96.02667150553677</v>
      </c>
      <c r="J5" s="258">
        <v>93.77005347593584</v>
      </c>
      <c r="K5" s="258">
        <v>105</v>
      </c>
      <c r="L5" s="258">
        <v>95.82938388625593</v>
      </c>
      <c r="M5" s="258">
        <v>124.78866963717377</v>
      </c>
      <c r="N5" s="258">
        <v>116.37852246763137</v>
      </c>
      <c r="O5" s="258">
        <v>125.51961823966066</v>
      </c>
      <c r="P5" s="258">
        <v>60.67148014440433</v>
      </c>
      <c r="Q5" s="258">
        <v>64.06116106116104</v>
      </c>
      <c r="R5" s="258">
        <v>68.74193548387096</v>
      </c>
      <c r="S5" s="259">
        <f aca="true" t="shared" si="1" ref="S5:S68">IF((COUNTA(C5:R5)&gt;12),LARGE(C5:R5,1)+LARGE(C5:R5,2)+LARGE(C5:R5,3)+LARGE(C5:R5,4)+LARGE(C5:R5,5)+LARGE(C5:R5,6)+LARGE(C5:R5,7)+LARGE(C5:R5,8)+LARGE(C5:R5,9)+LARGE(C5:R5,10)+LARGE(C5:R5,11)+LARGE(C5:R5,12),SUM(C5:R5))</f>
        <v>1220.5939887600168</v>
      </c>
      <c r="T5" s="260">
        <f aca="true" t="shared" si="2" ref="T5:T68">S5-$S$5</f>
        <v>0</v>
      </c>
      <c r="U5" s="170">
        <v>1977</v>
      </c>
    </row>
    <row r="6" spans="1:21" ht="12.75" customHeight="1">
      <c r="A6" s="257" t="s">
        <v>107</v>
      </c>
      <c r="B6" s="268" t="s">
        <v>896</v>
      </c>
      <c r="C6" s="258"/>
      <c r="D6" s="258">
        <v>69.48763250883391</v>
      </c>
      <c r="E6" s="258"/>
      <c r="F6" s="258">
        <v>49.10526315789474</v>
      </c>
      <c r="G6" s="258">
        <v>63.71929824561403</v>
      </c>
      <c r="H6" s="258">
        <v>104.23253868674195</v>
      </c>
      <c r="I6" s="258">
        <v>97.95083453748445</v>
      </c>
      <c r="J6" s="258">
        <v>99.00568181818181</v>
      </c>
      <c r="K6" s="258">
        <v>65.07348438456829</v>
      </c>
      <c r="L6" s="258">
        <v>120</v>
      </c>
      <c r="M6" s="258">
        <v>123.20392843738271</v>
      </c>
      <c r="N6" s="258">
        <v>116.37852246763137</v>
      </c>
      <c r="O6" s="258">
        <v>122.57451181911613</v>
      </c>
      <c r="P6" s="258">
        <v>69.58844765342961</v>
      </c>
      <c r="Q6" s="258">
        <v>91.94098625707358</v>
      </c>
      <c r="R6" s="258"/>
      <c r="S6" s="259">
        <f t="shared" si="1"/>
        <v>1143.1558668160578</v>
      </c>
      <c r="T6" s="260">
        <f t="shared" si="2"/>
        <v>-77.438121943959</v>
      </c>
      <c r="U6" s="170"/>
    </row>
    <row r="7" spans="1:21" ht="12.75" customHeight="1">
      <c r="A7" s="257" t="s">
        <v>108</v>
      </c>
      <c r="B7" s="268" t="s">
        <v>854</v>
      </c>
      <c r="C7" s="258">
        <v>46.86894586894587</v>
      </c>
      <c r="D7" s="258">
        <v>74.75633062589584</v>
      </c>
      <c r="E7" s="258">
        <v>87.58687258687257</v>
      </c>
      <c r="F7" s="258">
        <v>54.453744493392065</v>
      </c>
      <c r="G7" s="258">
        <v>45.73684210526316</v>
      </c>
      <c r="H7" s="258">
        <v>110.88447653429604</v>
      </c>
      <c r="I7" s="258">
        <v>96.17143603880274</v>
      </c>
      <c r="J7" s="258">
        <v>101.35886469673405</v>
      </c>
      <c r="K7" s="258"/>
      <c r="L7" s="258">
        <v>110.56603773584905</v>
      </c>
      <c r="M7" s="258">
        <v>130.72296015180268</v>
      </c>
      <c r="N7" s="258">
        <v>115.97664543524417</v>
      </c>
      <c r="O7" s="258">
        <v>127.48376623376623</v>
      </c>
      <c r="P7" s="258"/>
      <c r="Q7" s="258">
        <v>83.3065693430657</v>
      </c>
      <c r="R7" s="258"/>
      <c r="S7" s="259">
        <f t="shared" si="1"/>
        <v>1140.1366497446672</v>
      </c>
      <c r="T7" s="260">
        <f t="shared" si="2"/>
        <v>-80.45733901534959</v>
      </c>
      <c r="U7" s="170">
        <v>1996</v>
      </c>
    </row>
    <row r="8" spans="1:21" ht="12.75" customHeight="1">
      <c r="A8" s="257" t="s">
        <v>109</v>
      </c>
      <c r="B8" s="268" t="s">
        <v>891</v>
      </c>
      <c r="C8" s="258"/>
      <c r="D8" s="258">
        <v>89.22267089702912</v>
      </c>
      <c r="E8" s="258">
        <v>94.79745327276787</v>
      </c>
      <c r="F8" s="258">
        <v>73.75928917609046</v>
      </c>
      <c r="G8" s="258">
        <v>46.614035087719294</v>
      </c>
      <c r="H8" s="258">
        <v>93.53048557867835</v>
      </c>
      <c r="I8" s="258">
        <v>80.00402220721867</v>
      </c>
      <c r="J8" s="258">
        <v>91.84430512016718</v>
      </c>
      <c r="K8" s="258">
        <v>83.35463258785941</v>
      </c>
      <c r="L8" s="258">
        <v>109.94378513429105</v>
      </c>
      <c r="M8" s="258">
        <v>116.8274619230322</v>
      </c>
      <c r="N8" s="258">
        <v>116.19793250228032</v>
      </c>
      <c r="O8" s="258">
        <v>112.14774281805745</v>
      </c>
      <c r="P8" s="258">
        <v>65.05776173285199</v>
      </c>
      <c r="Q8" s="258">
        <v>73.85265327150951</v>
      </c>
      <c r="R8" s="258"/>
      <c r="S8" s="259">
        <f t="shared" si="1"/>
        <v>1135.4824344889817</v>
      </c>
      <c r="T8" s="260">
        <f t="shared" si="2"/>
        <v>-85.11155427103517</v>
      </c>
      <c r="U8" s="170">
        <v>1970</v>
      </c>
    </row>
    <row r="9" spans="1:21" ht="12.75" customHeight="1">
      <c r="A9" s="257" t="s">
        <v>110</v>
      </c>
      <c r="B9" s="268" t="s">
        <v>572</v>
      </c>
      <c r="C9" s="258">
        <v>78.77777777777779</v>
      </c>
      <c r="D9" s="258">
        <v>74.50726017614853</v>
      </c>
      <c r="E9" s="258">
        <v>104.07730673316708</v>
      </c>
      <c r="F9" s="258">
        <v>70.16503737780333</v>
      </c>
      <c r="G9" s="258">
        <v>83.89473684210526</v>
      </c>
      <c r="H9" s="258">
        <v>99.13555992141454</v>
      </c>
      <c r="I9" s="258">
        <v>98.83856170384242</v>
      </c>
      <c r="J9" s="258">
        <v>91.66652185246328</v>
      </c>
      <c r="K9" s="258">
        <v>89.42340791738381</v>
      </c>
      <c r="L9" s="258">
        <v>76.87203791469194</v>
      </c>
      <c r="M9" s="258">
        <v>109.7102883285456</v>
      </c>
      <c r="N9" s="258">
        <v>109.1256485766372</v>
      </c>
      <c r="O9" s="258">
        <v>114.35963474596112</v>
      </c>
      <c r="P9" s="258">
        <v>79.24548736462094</v>
      </c>
      <c r="Q9" s="258">
        <v>49.7613056783407</v>
      </c>
      <c r="R9" s="258">
        <v>76.48387096774194</v>
      </c>
      <c r="S9" s="259">
        <f t="shared" si="1"/>
        <v>1135.1269696786107</v>
      </c>
      <c r="T9" s="260">
        <f t="shared" si="2"/>
        <v>-85.46701908140608</v>
      </c>
      <c r="U9" s="170">
        <v>1966</v>
      </c>
    </row>
    <row r="10" spans="1:21" ht="12.75" customHeight="1">
      <c r="A10" s="257" t="s">
        <v>111</v>
      </c>
      <c r="B10" s="268" t="s">
        <v>567</v>
      </c>
      <c r="C10" s="258">
        <v>39.74643874643874</v>
      </c>
      <c r="D10" s="258">
        <v>84.67257844474761</v>
      </c>
      <c r="E10" s="258">
        <v>91.35741769987173</v>
      </c>
      <c r="F10" s="258">
        <v>78.58239861949959</v>
      </c>
      <c r="G10" s="258">
        <v>70.73684210526315</v>
      </c>
      <c r="H10" s="258">
        <v>96.5488407449639</v>
      </c>
      <c r="I10" s="258">
        <v>96.01006103208303</v>
      </c>
      <c r="J10" s="258">
        <v>87.60713401040377</v>
      </c>
      <c r="K10" s="258">
        <v>86.34328358208957</v>
      </c>
      <c r="L10" s="258">
        <v>95.35321821036106</v>
      </c>
      <c r="M10" s="258">
        <v>117.68404980032886</v>
      </c>
      <c r="N10" s="258">
        <v>104.8057735798856</v>
      </c>
      <c r="O10" s="258">
        <v>112.84663140951942</v>
      </c>
      <c r="P10" s="258">
        <v>77.53068592057762</v>
      </c>
      <c r="Q10" s="258">
        <v>56.95782246199116</v>
      </c>
      <c r="R10" s="258">
        <v>51.967741935483865</v>
      </c>
      <c r="S10" s="259">
        <f t="shared" si="1"/>
        <v>1129.3420730543316</v>
      </c>
      <c r="T10" s="260">
        <f t="shared" si="2"/>
        <v>-91.25191570568518</v>
      </c>
      <c r="U10" s="170">
        <v>1974</v>
      </c>
    </row>
    <row r="11" spans="1:21" ht="12.75" customHeight="1">
      <c r="A11" s="257" t="s">
        <v>112</v>
      </c>
      <c r="B11" s="268" t="s">
        <v>569</v>
      </c>
      <c r="C11" s="258">
        <v>67.0968660968661</v>
      </c>
      <c r="D11" s="258"/>
      <c r="E11" s="258">
        <v>94.40718784735085</v>
      </c>
      <c r="F11" s="258">
        <v>83.73732718894011</v>
      </c>
      <c r="G11" s="258">
        <v>77.75438596491229</v>
      </c>
      <c r="H11" s="258">
        <v>102.98310671611043</v>
      </c>
      <c r="I11" s="258">
        <v>102.01399924059558</v>
      </c>
      <c r="J11" s="258">
        <v>88</v>
      </c>
      <c r="K11" s="258">
        <v>78.7593984962406</v>
      </c>
      <c r="L11" s="258"/>
      <c r="M11" s="258">
        <v>112.30048394192697</v>
      </c>
      <c r="N11" s="258">
        <v>109.23195731536084</v>
      </c>
      <c r="O11" s="258">
        <v>117.98534798534799</v>
      </c>
      <c r="P11" s="258">
        <v>84.89530685920577</v>
      </c>
      <c r="Q11" s="258"/>
      <c r="R11" s="258">
        <v>59.06451612903226</v>
      </c>
      <c r="S11" s="259">
        <f t="shared" si="1"/>
        <v>1119.1653676528574</v>
      </c>
      <c r="T11" s="260">
        <f t="shared" si="2"/>
        <v>-101.42862110715942</v>
      </c>
      <c r="U11" s="170">
        <v>1977</v>
      </c>
    </row>
    <row r="12" spans="1:21" ht="12.75" customHeight="1">
      <c r="A12" s="257" t="s">
        <v>113</v>
      </c>
      <c r="B12" s="268" t="s">
        <v>571</v>
      </c>
      <c r="C12" s="258">
        <v>57.41025641025641</v>
      </c>
      <c r="D12" s="258">
        <v>78.55163727959696</v>
      </c>
      <c r="E12" s="258">
        <v>92.04364080810984</v>
      </c>
      <c r="F12" s="258">
        <v>71.47762360758256</v>
      </c>
      <c r="G12" s="258">
        <v>74.68421052631578</v>
      </c>
      <c r="H12" s="258">
        <v>100.36711891460496</v>
      </c>
      <c r="I12" s="258">
        <v>93.72005932852913</v>
      </c>
      <c r="J12" s="258">
        <v>90.81685296646603</v>
      </c>
      <c r="K12" s="258">
        <v>82.85714285714286</v>
      </c>
      <c r="L12" s="258">
        <v>73.7313432835821</v>
      </c>
      <c r="M12" s="258">
        <v>111.18260680980266</v>
      </c>
      <c r="N12" s="258">
        <v>113.92677142010082</v>
      </c>
      <c r="O12" s="258">
        <v>118.74384236453201</v>
      </c>
      <c r="P12" s="258">
        <v>76.6101083032491</v>
      </c>
      <c r="Q12" s="258"/>
      <c r="R12" s="258">
        <v>31.32258064516129</v>
      </c>
      <c r="S12" s="259">
        <f t="shared" si="1"/>
        <v>1107.2353348620327</v>
      </c>
      <c r="T12" s="260">
        <f t="shared" si="2"/>
        <v>-113.35865389798414</v>
      </c>
      <c r="U12" s="172">
        <v>1978</v>
      </c>
    </row>
    <row r="13" spans="1:21" ht="12.75" customHeight="1">
      <c r="A13" s="257" t="s">
        <v>114</v>
      </c>
      <c r="B13" s="268" t="s">
        <v>561</v>
      </c>
      <c r="C13" s="258">
        <v>85.04558404558404</v>
      </c>
      <c r="D13" s="258">
        <v>94.79089790897906</v>
      </c>
      <c r="E13" s="258">
        <v>74.69916434540389</v>
      </c>
      <c r="F13" s="258">
        <v>73.24859663191658</v>
      </c>
      <c r="G13" s="258">
        <v>69.42105263157895</v>
      </c>
      <c r="H13" s="258">
        <v>95.28971962616822</v>
      </c>
      <c r="I13" s="258">
        <v>94.07739362826393</v>
      </c>
      <c r="J13" s="258">
        <v>87.68410612447309</v>
      </c>
      <c r="K13" s="258">
        <v>88.91787852865697</v>
      </c>
      <c r="L13" s="258">
        <v>84.1711229946524</v>
      </c>
      <c r="M13" s="258">
        <v>106.61649989789669</v>
      </c>
      <c r="N13" s="258">
        <v>101.92</v>
      </c>
      <c r="O13" s="258">
        <v>110.89357880556803</v>
      </c>
      <c r="P13" s="258">
        <v>78.34296028880867</v>
      </c>
      <c r="Q13" s="258"/>
      <c r="R13" s="258">
        <v>46.16129032258064</v>
      </c>
      <c r="S13" s="259">
        <f t="shared" si="1"/>
        <v>1102.448906194455</v>
      </c>
      <c r="T13" s="260">
        <f t="shared" si="2"/>
        <v>-118.14508256556178</v>
      </c>
      <c r="U13" s="170">
        <v>1981</v>
      </c>
    </row>
    <row r="14" spans="1:21" ht="12.75" customHeight="1">
      <c r="A14" s="257" t="s">
        <v>115</v>
      </c>
      <c r="B14" s="268" t="s">
        <v>575</v>
      </c>
      <c r="C14" s="258">
        <v>62.53846153846154</v>
      </c>
      <c r="D14" s="258"/>
      <c r="E14" s="258">
        <v>86.3258785942492</v>
      </c>
      <c r="F14" s="258"/>
      <c r="G14" s="258">
        <v>67.66666666666666</v>
      </c>
      <c r="H14" s="258">
        <v>101.20967741935485</v>
      </c>
      <c r="I14" s="258">
        <v>87.2500462807471</v>
      </c>
      <c r="J14" s="258">
        <v>95.51542170867071</v>
      </c>
      <c r="K14" s="258">
        <v>81.58079625292741</v>
      </c>
      <c r="L14" s="258">
        <v>88.24644549763035</v>
      </c>
      <c r="M14" s="258">
        <v>115.36234864062143</v>
      </c>
      <c r="N14" s="258">
        <v>111.11828883146711</v>
      </c>
      <c r="O14" s="258">
        <v>115.58194774346792</v>
      </c>
      <c r="P14" s="258">
        <v>83.28880866425993</v>
      </c>
      <c r="Q14" s="258">
        <v>68.52709946396664</v>
      </c>
      <c r="R14" s="258"/>
      <c r="S14" s="259">
        <f t="shared" si="1"/>
        <v>1101.6734257640294</v>
      </c>
      <c r="T14" s="260">
        <f t="shared" si="2"/>
        <v>-118.92056299598744</v>
      </c>
      <c r="U14" s="170">
        <v>1990</v>
      </c>
    </row>
    <row r="15" spans="1:21" ht="12.75" customHeight="1">
      <c r="A15" s="257" t="s">
        <v>116</v>
      </c>
      <c r="B15" s="268" t="s">
        <v>599</v>
      </c>
      <c r="C15" s="258">
        <v>79.06267806267806</v>
      </c>
      <c r="D15" s="258"/>
      <c r="E15" s="258"/>
      <c r="F15" s="258">
        <v>80.86666666666666</v>
      </c>
      <c r="G15" s="258">
        <v>75.56140350877193</v>
      </c>
      <c r="H15" s="258">
        <v>96.4326375711575</v>
      </c>
      <c r="I15" s="258">
        <v>97.15994511211885</v>
      </c>
      <c r="J15" s="258">
        <v>82.13907437255352</v>
      </c>
      <c r="K15" s="258">
        <v>82.79540047581285</v>
      </c>
      <c r="L15" s="258">
        <v>88.73508353221958</v>
      </c>
      <c r="M15" s="258">
        <v>113.45977011494253</v>
      </c>
      <c r="N15" s="258">
        <v>104.1947194719472</v>
      </c>
      <c r="O15" s="258">
        <v>110.47799865981685</v>
      </c>
      <c r="P15" s="258">
        <v>75.50902527075813</v>
      </c>
      <c r="Q15" s="258">
        <v>57.207725660228625</v>
      </c>
      <c r="R15" s="258">
        <v>82.93548387096774</v>
      </c>
      <c r="S15" s="259">
        <f t="shared" si="1"/>
        <v>1093.820861419653</v>
      </c>
      <c r="T15" s="260">
        <f t="shared" si="2"/>
        <v>-126.77312734036377</v>
      </c>
      <c r="U15" s="170">
        <v>1974</v>
      </c>
    </row>
    <row r="16" spans="1:21" ht="12.75" customHeight="1">
      <c r="A16" s="257" t="s">
        <v>117</v>
      </c>
      <c r="B16" s="268" t="s">
        <v>598</v>
      </c>
      <c r="C16" s="258">
        <v>66.24216524216524</v>
      </c>
      <c r="D16" s="258">
        <v>71.45425580336823</v>
      </c>
      <c r="E16" s="258">
        <v>80.34146341463413</v>
      </c>
      <c r="F16" s="258">
        <v>67.64944649446494</v>
      </c>
      <c r="G16" s="258">
        <v>51.43859649122807</v>
      </c>
      <c r="H16" s="258">
        <v>98.42679127725857</v>
      </c>
      <c r="I16" s="258">
        <v>95.38709409519959</v>
      </c>
      <c r="J16" s="258">
        <v>88.44921125114764</v>
      </c>
      <c r="K16" s="258">
        <v>74.7228144989339</v>
      </c>
      <c r="L16" s="258">
        <v>91.92807192807193</v>
      </c>
      <c r="M16" s="258">
        <v>116.11239193083573</v>
      </c>
      <c r="N16" s="258">
        <v>107.97372060857539</v>
      </c>
      <c r="O16" s="258">
        <v>112.94198895027624</v>
      </c>
      <c r="P16" s="258">
        <v>78.10830324909747</v>
      </c>
      <c r="Q16" s="258">
        <v>58.67813765182187</v>
      </c>
      <c r="R16" s="258">
        <v>24.225806451612904</v>
      </c>
      <c r="S16" s="259">
        <f t="shared" si="1"/>
        <v>1083.495553501864</v>
      </c>
      <c r="T16" s="260">
        <f t="shared" si="2"/>
        <v>-137.0984352581529</v>
      </c>
      <c r="U16" s="170">
        <v>1976</v>
      </c>
    </row>
    <row r="17" spans="1:21" ht="12.75" customHeight="1">
      <c r="A17" s="257" t="s">
        <v>118</v>
      </c>
      <c r="B17" s="268" t="s">
        <v>926</v>
      </c>
      <c r="C17" s="258"/>
      <c r="D17" s="258"/>
      <c r="E17" s="258">
        <v>78.78571428571428</v>
      </c>
      <c r="F17" s="258">
        <v>72.81470412432755</v>
      </c>
      <c r="G17" s="258">
        <v>67.22807017543859</v>
      </c>
      <c r="H17" s="258">
        <v>100.49560351718625</v>
      </c>
      <c r="I17" s="258">
        <v>101.90129210028026</v>
      </c>
      <c r="J17" s="258">
        <v>85.70680628272251</v>
      </c>
      <c r="K17" s="258">
        <v>83.73194221508828</v>
      </c>
      <c r="L17" s="258">
        <v>84</v>
      </c>
      <c r="M17" s="258">
        <v>112.51913532590713</v>
      </c>
      <c r="N17" s="258">
        <v>109.48105900577383</v>
      </c>
      <c r="O17" s="258">
        <v>114.5377756921633</v>
      </c>
      <c r="P17" s="258">
        <v>67.16967509025271</v>
      </c>
      <c r="Q17" s="258"/>
      <c r="R17" s="258">
        <v>64.87096774193549</v>
      </c>
      <c r="S17" s="259">
        <f t="shared" si="1"/>
        <v>1078.3717778148548</v>
      </c>
      <c r="T17" s="260">
        <f t="shared" si="2"/>
        <v>-142.22221094516203</v>
      </c>
      <c r="U17" s="170">
        <v>1981</v>
      </c>
    </row>
    <row r="18" spans="1:21" ht="12.75" customHeight="1">
      <c r="A18" s="257" t="s">
        <v>119</v>
      </c>
      <c r="B18" s="268" t="s">
        <v>604</v>
      </c>
      <c r="C18" s="258">
        <v>66.24216524216524</v>
      </c>
      <c r="D18" s="258">
        <v>65.94761010227509</v>
      </c>
      <c r="E18" s="258">
        <v>75.91058943898139</v>
      </c>
      <c r="F18" s="258">
        <v>49.10526315789474</v>
      </c>
      <c r="G18" s="258">
        <v>66.78947368421053</v>
      </c>
      <c r="H18" s="258">
        <v>86.71083140112619</v>
      </c>
      <c r="I18" s="258">
        <v>102.71785453361602</v>
      </c>
      <c r="J18" s="258">
        <v>95.84345602338111</v>
      </c>
      <c r="K18" s="258">
        <v>63.04733727810651</v>
      </c>
      <c r="L18" s="258">
        <v>95.11737089201878</v>
      </c>
      <c r="M18" s="258">
        <v>114.10236220472441</v>
      </c>
      <c r="N18" s="258">
        <v>109.50485983941401</v>
      </c>
      <c r="O18" s="258">
        <v>107.25128644939964</v>
      </c>
      <c r="P18" s="258">
        <v>91.23104693140795</v>
      </c>
      <c r="Q18" s="258">
        <v>61.02742616033755</v>
      </c>
      <c r="R18" s="258">
        <v>35.83870967741935</v>
      </c>
      <c r="S18" s="259">
        <f t="shared" si="1"/>
        <v>1077.3689067427204</v>
      </c>
      <c r="T18" s="260">
        <f t="shared" si="2"/>
        <v>-143.22508201729647</v>
      </c>
      <c r="U18" s="170">
        <v>1976</v>
      </c>
    </row>
    <row r="19" spans="1:21" ht="12.75" customHeight="1">
      <c r="A19" s="257" t="s">
        <v>120</v>
      </c>
      <c r="B19" s="268" t="s">
        <v>568</v>
      </c>
      <c r="C19" s="258">
        <v>63.39316239316239</v>
      </c>
      <c r="D19" s="258"/>
      <c r="E19" s="258">
        <v>72.47693627976827</v>
      </c>
      <c r="F19" s="258">
        <v>79.4064544265155</v>
      </c>
      <c r="G19" s="258">
        <v>64.15789473684211</v>
      </c>
      <c r="H19" s="258">
        <v>95.82831325301206</v>
      </c>
      <c r="I19" s="258">
        <v>89.85779905110964</v>
      </c>
      <c r="J19" s="258">
        <v>86.14225534672715</v>
      </c>
      <c r="K19" s="258"/>
      <c r="L19" s="258">
        <v>98.7746170678337</v>
      </c>
      <c r="M19" s="258">
        <v>113.54965925594905</v>
      </c>
      <c r="N19" s="258">
        <v>104.46747913630944</v>
      </c>
      <c r="O19" s="258">
        <v>114.71667058546907</v>
      </c>
      <c r="P19" s="258">
        <v>72.71119133574007</v>
      </c>
      <c r="Q19" s="258"/>
      <c r="R19" s="258">
        <v>25.516129032258064</v>
      </c>
      <c r="S19" s="259">
        <f t="shared" si="1"/>
        <v>1055.4824328684383</v>
      </c>
      <c r="T19" s="260">
        <f t="shared" si="2"/>
        <v>-165.11155589157852</v>
      </c>
      <c r="U19" s="170">
        <v>1978</v>
      </c>
    </row>
    <row r="20" spans="1:21" ht="12.75" customHeight="1">
      <c r="A20" s="257" t="s">
        <v>121</v>
      </c>
      <c r="B20" s="268" t="s">
        <v>892</v>
      </c>
      <c r="C20" s="258"/>
      <c r="D20" s="258">
        <v>85.97615085967828</v>
      </c>
      <c r="E20" s="258">
        <v>80.44521802858189</v>
      </c>
      <c r="F20" s="258">
        <v>65.01769911504425</v>
      </c>
      <c r="G20" s="258">
        <v>40.03508771929825</v>
      </c>
      <c r="H20" s="258">
        <v>86.42480211081795</v>
      </c>
      <c r="I20" s="258">
        <v>80.54582344769996</v>
      </c>
      <c r="J20" s="258">
        <v>76.17615996620432</v>
      </c>
      <c r="K20" s="258">
        <v>78.42814371257485</v>
      </c>
      <c r="L20" s="258">
        <v>110.3954802259887</v>
      </c>
      <c r="M20" s="258">
        <v>110.16181506849315</v>
      </c>
      <c r="N20" s="258">
        <v>95.10634568189786</v>
      </c>
      <c r="O20" s="258">
        <v>103.53061224489795</v>
      </c>
      <c r="P20" s="258">
        <v>52.566787003610116</v>
      </c>
      <c r="Q20" s="258">
        <v>83.13109978150037</v>
      </c>
      <c r="R20" s="258"/>
      <c r="S20" s="259">
        <f t="shared" si="1"/>
        <v>1055.3393502433796</v>
      </c>
      <c r="T20" s="260">
        <f t="shared" si="2"/>
        <v>-165.25463851663721</v>
      </c>
      <c r="U20" s="170">
        <v>2003</v>
      </c>
    </row>
    <row r="21" spans="1:21" ht="12.75" customHeight="1">
      <c r="A21" s="257" t="s">
        <v>122</v>
      </c>
      <c r="B21" s="268" t="s">
        <v>786</v>
      </c>
      <c r="C21" s="258">
        <v>67.38176638176638</v>
      </c>
      <c r="D21" s="258">
        <v>81.3798064347371</v>
      </c>
      <c r="E21" s="258">
        <v>88.25676784249384</v>
      </c>
      <c r="F21" s="258">
        <v>77.91982039769081</v>
      </c>
      <c r="G21" s="258">
        <v>62.8421052631579</v>
      </c>
      <c r="H21" s="258">
        <v>99.04238618524333</v>
      </c>
      <c r="I21" s="258">
        <v>96.1880617999566</v>
      </c>
      <c r="J21" s="258">
        <v>82.50636426753066</v>
      </c>
      <c r="K21" s="258">
        <v>73.21974965229487</v>
      </c>
      <c r="L21" s="258"/>
      <c r="M21" s="258">
        <v>106.13856766078312</v>
      </c>
      <c r="N21" s="258">
        <v>99.54025844930418</v>
      </c>
      <c r="O21" s="258">
        <v>108.47963406665214</v>
      </c>
      <c r="P21" s="258"/>
      <c r="Q21" s="258"/>
      <c r="R21" s="258">
        <v>44.225806451612904</v>
      </c>
      <c r="S21" s="259">
        <f t="shared" si="1"/>
        <v>1042.895288401611</v>
      </c>
      <c r="T21" s="260">
        <f t="shared" si="2"/>
        <v>-177.69870035840586</v>
      </c>
      <c r="U21" s="170">
        <v>1976</v>
      </c>
    </row>
    <row r="22" spans="1:21" ht="12.75" customHeight="1">
      <c r="A22" s="257" t="s">
        <v>123</v>
      </c>
      <c r="B22" s="268" t="s">
        <v>566</v>
      </c>
      <c r="C22" s="258">
        <v>45.44444444444444</v>
      </c>
      <c r="D22" s="258">
        <v>92.50374587953252</v>
      </c>
      <c r="E22" s="258">
        <v>103.31382891049941</v>
      </c>
      <c r="F22" s="258">
        <v>77.20584498094027</v>
      </c>
      <c r="G22" s="258">
        <v>48.80701754385965</v>
      </c>
      <c r="H22" s="258"/>
      <c r="I22" s="258">
        <v>105.41426333282558</v>
      </c>
      <c r="J22" s="258">
        <v>96.78670360110802</v>
      </c>
      <c r="K22" s="258">
        <v>100.05813953488371</v>
      </c>
      <c r="L22" s="258"/>
      <c r="M22" s="258">
        <v>44.33</v>
      </c>
      <c r="N22" s="258">
        <v>116.23954372623574</v>
      </c>
      <c r="O22" s="258">
        <v>116.48583773403745</v>
      </c>
      <c r="P22" s="258">
        <v>81.33935018050542</v>
      </c>
      <c r="Q22" s="258">
        <v>53.63512518409426</v>
      </c>
      <c r="R22" s="258">
        <v>41.64516129032258</v>
      </c>
      <c r="S22" s="259">
        <f t="shared" si="1"/>
        <v>1037.2338450529664</v>
      </c>
      <c r="T22" s="260">
        <f t="shared" si="2"/>
        <v>-183.36014370705038</v>
      </c>
      <c r="U22" s="170">
        <v>1981</v>
      </c>
    </row>
    <row r="23" spans="1:21" ht="12.75" customHeight="1">
      <c r="A23" s="257" t="s">
        <v>124</v>
      </c>
      <c r="B23" s="268" t="s">
        <v>800</v>
      </c>
      <c r="C23" s="258">
        <v>82.48148148148148</v>
      </c>
      <c r="D23" s="258">
        <v>63.505309557202956</v>
      </c>
      <c r="E23" s="258">
        <v>71.02551367177287</v>
      </c>
      <c r="F23" s="258">
        <v>63.47635484984466</v>
      </c>
      <c r="G23" s="258">
        <v>101</v>
      </c>
      <c r="H23" s="258">
        <v>93.77289377289378</v>
      </c>
      <c r="I23" s="258">
        <v>82.47657933696036</v>
      </c>
      <c r="J23" s="258">
        <v>90.8655252516562</v>
      </c>
      <c r="K23" s="258">
        <v>78.53823088455773</v>
      </c>
      <c r="L23" s="258"/>
      <c r="M23" s="258">
        <v>77.7</v>
      </c>
      <c r="N23" s="258">
        <v>105.3186504217432</v>
      </c>
      <c r="O23" s="258">
        <v>110.60402684563756</v>
      </c>
      <c r="P23" s="258">
        <v>69.24548736462094</v>
      </c>
      <c r="Q23" s="258"/>
      <c r="R23" s="258">
        <v>54.5483870967742</v>
      </c>
      <c r="S23" s="259">
        <f t="shared" si="1"/>
        <v>1026.5336985885272</v>
      </c>
      <c r="T23" s="260">
        <f t="shared" si="2"/>
        <v>-194.06029017148967</v>
      </c>
      <c r="U23" s="170">
        <v>1969</v>
      </c>
    </row>
    <row r="24" spans="1:21" ht="12.75" customHeight="1">
      <c r="A24" s="257" t="s">
        <v>125</v>
      </c>
      <c r="B24" s="268" t="s">
        <v>600</v>
      </c>
      <c r="C24" s="258">
        <v>59.97435897435898</v>
      </c>
      <c r="D24" s="258">
        <v>90.08158508158508</v>
      </c>
      <c r="E24" s="258">
        <v>88.67986798679867</v>
      </c>
      <c r="F24" s="258">
        <v>62.97945908935296</v>
      </c>
      <c r="G24" s="258">
        <v>77.75438596491229</v>
      </c>
      <c r="H24" s="258">
        <v>71.86711305691476</v>
      </c>
      <c r="I24" s="258">
        <v>80.92279025703533</v>
      </c>
      <c r="J24" s="258">
        <v>72.53493013972054</v>
      </c>
      <c r="K24" s="258">
        <v>78.87048192771086</v>
      </c>
      <c r="L24" s="258">
        <v>88.24644549763035</v>
      </c>
      <c r="M24" s="258">
        <v>102.60131286803747</v>
      </c>
      <c r="N24" s="258">
        <v>98.08723196881091</v>
      </c>
      <c r="O24" s="258">
        <v>95.14192731874887</v>
      </c>
      <c r="P24" s="258">
        <v>70.14801444043323</v>
      </c>
      <c r="Q24" s="258"/>
      <c r="R24" s="258">
        <v>57.774193548387096</v>
      </c>
      <c r="S24" s="259">
        <f t="shared" si="1"/>
        <v>1014.9360865083385</v>
      </c>
      <c r="T24" s="260">
        <f t="shared" si="2"/>
        <v>-205.65790225167837</v>
      </c>
      <c r="U24" s="170">
        <v>1974</v>
      </c>
    </row>
    <row r="25" spans="1:21" ht="12.75" customHeight="1">
      <c r="A25" s="257" t="s">
        <v>126</v>
      </c>
      <c r="B25" s="268" t="s">
        <v>586</v>
      </c>
      <c r="C25" s="258">
        <v>87.32478632478633</v>
      </c>
      <c r="D25" s="258"/>
      <c r="E25" s="258">
        <v>77.72168568920105</v>
      </c>
      <c r="F25" s="258">
        <v>63.780572419774494</v>
      </c>
      <c r="G25" s="258">
        <v>82.14035087719299</v>
      </c>
      <c r="H25" s="258">
        <v>80.71751582755503</v>
      </c>
      <c r="I25" s="258">
        <v>88.47495271780886</v>
      </c>
      <c r="J25" s="258">
        <v>80.88235294117646</v>
      </c>
      <c r="K25" s="258">
        <v>59.5</v>
      </c>
      <c r="L25" s="258"/>
      <c r="M25" s="258">
        <v>91.2343914061869</v>
      </c>
      <c r="N25" s="258">
        <v>88.52853965900667</v>
      </c>
      <c r="O25" s="258">
        <v>93.81509032943677</v>
      </c>
      <c r="P25" s="258">
        <v>81.50180505415163</v>
      </c>
      <c r="Q25" s="258">
        <v>41.148404993065185</v>
      </c>
      <c r="R25" s="258">
        <v>79.70967741935485</v>
      </c>
      <c r="S25" s="259">
        <f t="shared" si="1"/>
        <v>995.8317206656321</v>
      </c>
      <c r="T25" s="260">
        <f t="shared" si="2"/>
        <v>-224.7622680943847</v>
      </c>
      <c r="U25" s="170">
        <v>1964</v>
      </c>
    </row>
    <row r="26" spans="1:21" ht="12.75" customHeight="1">
      <c r="A26" s="257" t="s">
        <v>127</v>
      </c>
      <c r="B26" s="268" t="s">
        <v>573</v>
      </c>
      <c r="C26" s="258">
        <v>61.3988603988604</v>
      </c>
      <c r="D26" s="258">
        <v>78.09136420525655</v>
      </c>
      <c r="E26" s="258">
        <v>81.64179104477613</v>
      </c>
      <c r="F26" s="258">
        <v>61.4</v>
      </c>
      <c r="G26" s="258">
        <v>72.49122807017544</v>
      </c>
      <c r="H26" s="258">
        <v>82.29508196721312</v>
      </c>
      <c r="I26" s="258">
        <v>88.8521960657295</v>
      </c>
      <c r="J26" s="258">
        <v>74.42083618917066</v>
      </c>
      <c r="K26" s="258">
        <v>71.68932698844323</v>
      </c>
      <c r="L26" s="258">
        <v>81.4334470989761</v>
      </c>
      <c r="M26" s="258">
        <v>102.46050096339114</v>
      </c>
      <c r="N26" s="258">
        <v>93.85114197176631</v>
      </c>
      <c r="O26" s="258">
        <v>102.18994189541174</v>
      </c>
      <c r="P26" s="258"/>
      <c r="Q26" s="258">
        <v>47.29503180610355</v>
      </c>
      <c r="R26" s="258">
        <v>61</v>
      </c>
      <c r="S26" s="259">
        <f t="shared" si="1"/>
        <v>990.81685646031</v>
      </c>
      <c r="T26" s="260">
        <f t="shared" si="2"/>
        <v>-229.77713229970686</v>
      </c>
      <c r="U26" s="170">
        <v>1964</v>
      </c>
    </row>
    <row r="27" spans="1:21" ht="12.75" customHeight="1">
      <c r="A27" s="257" t="s">
        <v>128</v>
      </c>
      <c r="B27" s="268" t="s">
        <v>588</v>
      </c>
      <c r="C27" s="258">
        <v>86.75498575498575</v>
      </c>
      <c r="D27" s="258"/>
      <c r="E27" s="258">
        <v>73.17905423747217</v>
      </c>
      <c r="F27" s="258">
        <v>85.36953455571228</v>
      </c>
      <c r="G27" s="258">
        <v>62.8421052631579</v>
      </c>
      <c r="H27" s="258">
        <v>84.46862996158771</v>
      </c>
      <c r="I27" s="258">
        <v>108.32435087669813</v>
      </c>
      <c r="J27" s="258">
        <v>79.61706540256279</v>
      </c>
      <c r="K27" s="258">
        <v>84.1767554479419</v>
      </c>
      <c r="L27" s="258"/>
      <c r="M27" s="258"/>
      <c r="N27" s="258">
        <v>90.51987767584096</v>
      </c>
      <c r="O27" s="258">
        <v>95.84429824561401</v>
      </c>
      <c r="P27" s="258">
        <v>86.70036101083032</v>
      </c>
      <c r="Q27" s="258"/>
      <c r="R27" s="258">
        <v>48.096774193548384</v>
      </c>
      <c r="S27" s="259">
        <f t="shared" si="1"/>
        <v>985.8937926259523</v>
      </c>
      <c r="T27" s="260">
        <f t="shared" si="2"/>
        <v>-234.70019613406453</v>
      </c>
      <c r="U27" s="170">
        <v>1974</v>
      </c>
    </row>
    <row r="28" spans="1:21" ht="12.75" customHeight="1">
      <c r="A28" s="257" t="s">
        <v>129</v>
      </c>
      <c r="B28" s="268" t="s">
        <v>591</v>
      </c>
      <c r="C28" s="258">
        <v>81.05698005698005</v>
      </c>
      <c r="D28" s="258">
        <v>75.07439404847611</v>
      </c>
      <c r="E28" s="258">
        <v>68.13104268927562</v>
      </c>
      <c r="F28" s="258">
        <v>89.64688427299703</v>
      </c>
      <c r="G28" s="258">
        <v>70.73684210526315</v>
      </c>
      <c r="H28" s="258">
        <v>81.14146933819066</v>
      </c>
      <c r="I28" s="258">
        <v>76.26716109404789</v>
      </c>
      <c r="J28" s="258">
        <v>77.80406867695858</v>
      </c>
      <c r="K28" s="258"/>
      <c r="L28" s="258">
        <v>74.13533834586465</v>
      </c>
      <c r="M28" s="258">
        <v>96.8561686298822</v>
      </c>
      <c r="N28" s="258">
        <v>90.29168480626903</v>
      </c>
      <c r="O28" s="258">
        <v>94.52363896848136</v>
      </c>
      <c r="P28" s="258">
        <v>77.87364620938628</v>
      </c>
      <c r="Q28" s="258">
        <v>55.480442663613815</v>
      </c>
      <c r="R28" s="258">
        <v>49.38709677419355</v>
      </c>
      <c r="S28" s="259">
        <f t="shared" si="1"/>
        <v>985.4082765527968</v>
      </c>
      <c r="T28" s="260">
        <f t="shared" si="2"/>
        <v>-235.18571220722004</v>
      </c>
      <c r="U28" s="170">
        <v>1968</v>
      </c>
    </row>
    <row r="29" spans="1:21" ht="12.75" customHeight="1">
      <c r="A29" s="257" t="s">
        <v>130</v>
      </c>
      <c r="B29" s="268" t="s">
        <v>578</v>
      </c>
      <c r="C29" s="258">
        <v>48.57834757834758</v>
      </c>
      <c r="D29" s="258"/>
      <c r="E29" s="258">
        <v>73.75</v>
      </c>
      <c r="F29" s="258">
        <v>61.351373855120734</v>
      </c>
      <c r="G29" s="258">
        <v>72.9298245614035</v>
      </c>
      <c r="H29" s="258">
        <v>85.96790042581068</v>
      </c>
      <c r="I29" s="258">
        <v>71.50701119451628</v>
      </c>
      <c r="J29" s="258">
        <v>84.34741338395823</v>
      </c>
      <c r="K29" s="258">
        <v>86.61397670549086</v>
      </c>
      <c r="L29" s="258">
        <v>53.85845285680696</v>
      </c>
      <c r="M29" s="258">
        <v>90.67538596912247</v>
      </c>
      <c r="N29" s="258">
        <v>100.18486025817771</v>
      </c>
      <c r="O29" s="258">
        <v>102.9204614450516</v>
      </c>
      <c r="P29" s="258">
        <v>53.74007220216606</v>
      </c>
      <c r="Q29" s="258"/>
      <c r="R29" s="258">
        <v>57.12903225806451</v>
      </c>
      <c r="S29" s="259">
        <f t="shared" si="1"/>
        <v>941.2356929135236</v>
      </c>
      <c r="T29" s="260">
        <f t="shared" si="2"/>
        <v>-279.3582958464932</v>
      </c>
      <c r="U29" s="170">
        <v>1957</v>
      </c>
    </row>
    <row r="30" spans="1:21" ht="12.75" customHeight="1">
      <c r="A30" s="257" t="s">
        <v>131</v>
      </c>
      <c r="B30" s="268" t="s">
        <v>576</v>
      </c>
      <c r="C30" s="258">
        <v>69.66096866096866</v>
      </c>
      <c r="D30" s="258">
        <v>69.78810738850676</v>
      </c>
      <c r="E30" s="258">
        <v>68.26043737574551</v>
      </c>
      <c r="F30" s="258">
        <v>54.88036718981345</v>
      </c>
      <c r="G30" s="258">
        <v>55.824561403508774</v>
      </c>
      <c r="H30" s="258">
        <v>80.26331538001197</v>
      </c>
      <c r="I30" s="258">
        <v>89.5826397131591</v>
      </c>
      <c r="J30" s="258">
        <v>81.67149611102637</v>
      </c>
      <c r="K30" s="258">
        <v>66.04542626011201</v>
      </c>
      <c r="L30" s="258">
        <v>84.63195691202873</v>
      </c>
      <c r="M30" s="258">
        <v>101.05739097602417</v>
      </c>
      <c r="N30" s="258"/>
      <c r="O30" s="258">
        <v>103.98357289527719</v>
      </c>
      <c r="P30" s="258">
        <v>70.45487364620938</v>
      </c>
      <c r="Q30" s="258"/>
      <c r="R30" s="258">
        <v>53.903225806451616</v>
      </c>
      <c r="S30" s="259">
        <f t="shared" si="1"/>
        <v>941.2247467225787</v>
      </c>
      <c r="T30" s="260">
        <f t="shared" si="2"/>
        <v>-279.3692420374381</v>
      </c>
      <c r="U30" s="170">
        <v>1983</v>
      </c>
    </row>
    <row r="31" spans="1:21" ht="12.75" customHeight="1">
      <c r="A31" s="257" t="s">
        <v>132</v>
      </c>
      <c r="B31" s="268" t="s">
        <v>780</v>
      </c>
      <c r="C31" s="258">
        <v>88.17948717948718</v>
      </c>
      <c r="D31" s="258"/>
      <c r="E31" s="258">
        <v>90.58721873457006</v>
      </c>
      <c r="F31" s="258">
        <v>78.1286449399657</v>
      </c>
      <c r="G31" s="258">
        <v>80.82456140350878</v>
      </c>
      <c r="H31" s="258">
        <v>97.34254992319511</v>
      </c>
      <c r="I31" s="258">
        <v>104.3736933299224</v>
      </c>
      <c r="J31" s="258">
        <v>83.60219263899764</v>
      </c>
      <c r="K31" s="258">
        <v>83.60576923076924</v>
      </c>
      <c r="L31" s="258"/>
      <c r="M31" s="258">
        <v>110.89541918755403</v>
      </c>
      <c r="N31" s="258"/>
      <c r="O31" s="258"/>
      <c r="P31" s="258">
        <v>84.71480144404333</v>
      </c>
      <c r="Q31" s="258"/>
      <c r="R31" s="258"/>
      <c r="S31" s="259">
        <f t="shared" si="1"/>
        <v>902.2543380120135</v>
      </c>
      <c r="T31" s="260">
        <f t="shared" si="2"/>
        <v>-318.33965074800335</v>
      </c>
      <c r="U31" s="170">
        <v>1979</v>
      </c>
    </row>
    <row r="32" spans="1:21" ht="12.75" customHeight="1">
      <c r="A32" s="257" t="s">
        <v>133</v>
      </c>
      <c r="B32" s="268" t="s">
        <v>815</v>
      </c>
      <c r="C32" s="258">
        <v>65.1025641025641</v>
      </c>
      <c r="D32" s="258"/>
      <c r="E32" s="258"/>
      <c r="F32" s="258"/>
      <c r="G32" s="258">
        <v>68.54385964912281</v>
      </c>
      <c r="H32" s="258">
        <v>96.49069502468669</v>
      </c>
      <c r="I32" s="258">
        <v>96.3110938811994</v>
      </c>
      <c r="J32" s="258">
        <v>90.8724832214765</v>
      </c>
      <c r="K32" s="258"/>
      <c r="L32" s="258">
        <v>110</v>
      </c>
      <c r="M32" s="258">
        <v>122.47629684785308</v>
      </c>
      <c r="N32" s="258"/>
      <c r="O32" s="258"/>
      <c r="P32" s="258">
        <v>81.39350180505416</v>
      </c>
      <c r="Q32" s="258">
        <v>86.15948601662888</v>
      </c>
      <c r="R32" s="258">
        <v>62.29032258064516</v>
      </c>
      <c r="S32" s="259">
        <f t="shared" si="1"/>
        <v>879.6403031292307</v>
      </c>
      <c r="T32" s="260">
        <f t="shared" si="2"/>
        <v>-340.95368563078614</v>
      </c>
      <c r="U32" s="170">
        <v>1978</v>
      </c>
    </row>
    <row r="33" spans="1:21" ht="12.75" customHeight="1">
      <c r="A33" s="257" t="s">
        <v>134</v>
      </c>
      <c r="B33" s="268" t="s">
        <v>577</v>
      </c>
      <c r="C33" s="258">
        <v>58.54985754985755</v>
      </c>
      <c r="D33" s="258">
        <v>62.90204243505849</v>
      </c>
      <c r="E33" s="258">
        <v>67.45741139612296</v>
      </c>
      <c r="F33" s="258"/>
      <c r="G33" s="258">
        <v>72.9298245614035</v>
      </c>
      <c r="H33" s="258">
        <v>66.4376296979479</v>
      </c>
      <c r="I33" s="258">
        <v>74.34052829871362</v>
      </c>
      <c r="J33" s="258">
        <v>69.63075751808145</v>
      </c>
      <c r="K33" s="258">
        <v>68.61867704280155</v>
      </c>
      <c r="L33" s="258">
        <v>83.10254163014899</v>
      </c>
      <c r="M33" s="258"/>
      <c r="N33" s="258">
        <v>85.83561504918364</v>
      </c>
      <c r="O33" s="258">
        <v>87.43663318986131</v>
      </c>
      <c r="P33" s="258">
        <v>69.6606498194946</v>
      </c>
      <c r="Q33" s="258">
        <v>42.30408688196627</v>
      </c>
      <c r="R33" s="258">
        <v>64.2258064516129</v>
      </c>
      <c r="S33" s="259">
        <f t="shared" si="1"/>
        <v>872.5781170904311</v>
      </c>
      <c r="T33" s="260">
        <f t="shared" si="2"/>
        <v>-348.01587166958575</v>
      </c>
      <c r="U33" s="170">
        <v>1966</v>
      </c>
    </row>
    <row r="34" spans="1:21" ht="12.75" customHeight="1">
      <c r="A34" s="257" t="s">
        <v>135</v>
      </c>
      <c r="B34" s="268" t="s">
        <v>574</v>
      </c>
      <c r="C34" s="258">
        <v>65.95726495726495</v>
      </c>
      <c r="D34" s="258">
        <v>72.37425011536686</v>
      </c>
      <c r="E34" s="258">
        <v>69.12121212121212</v>
      </c>
      <c r="F34" s="258">
        <v>38.15601484900171</v>
      </c>
      <c r="G34" s="258"/>
      <c r="H34" s="258">
        <v>85.30479896238651</v>
      </c>
      <c r="I34" s="258">
        <v>80.68745631997118</v>
      </c>
      <c r="J34" s="258"/>
      <c r="K34" s="258">
        <v>58.17073170731707</v>
      </c>
      <c r="L34" s="258"/>
      <c r="M34" s="258">
        <v>94.89903846153847</v>
      </c>
      <c r="N34" s="258">
        <v>88.62961391599491</v>
      </c>
      <c r="O34" s="258">
        <v>105.28207271207688</v>
      </c>
      <c r="P34" s="258">
        <v>66.68231046931407</v>
      </c>
      <c r="Q34" s="258">
        <v>39.976540969281444</v>
      </c>
      <c r="R34" s="258"/>
      <c r="S34" s="259">
        <f t="shared" si="1"/>
        <v>865.2413055607263</v>
      </c>
      <c r="T34" s="260">
        <f t="shared" si="2"/>
        <v>-355.3526831992905</v>
      </c>
      <c r="U34" s="170">
        <v>1983</v>
      </c>
    </row>
    <row r="35" spans="1:21" ht="12.75" customHeight="1">
      <c r="A35" s="257" t="s">
        <v>136</v>
      </c>
      <c r="B35" s="268" t="s">
        <v>792</v>
      </c>
      <c r="C35" s="258">
        <v>66.8119658119658</v>
      </c>
      <c r="D35" s="258"/>
      <c r="E35" s="258">
        <v>74.76908918511907</v>
      </c>
      <c r="F35" s="258"/>
      <c r="G35" s="258">
        <v>76.43859649122807</v>
      </c>
      <c r="H35" s="258">
        <v>90.0034758428919</v>
      </c>
      <c r="I35" s="258">
        <v>92.30415724459647</v>
      </c>
      <c r="J35" s="258">
        <v>83.464123808035</v>
      </c>
      <c r="K35" s="258"/>
      <c r="L35" s="258">
        <v>83.82978723404256</v>
      </c>
      <c r="M35" s="258">
        <v>110.01345866267893</v>
      </c>
      <c r="N35" s="258"/>
      <c r="O35" s="258">
        <v>108.29204693611473</v>
      </c>
      <c r="P35" s="258">
        <v>73.95667870036102</v>
      </c>
      <c r="Q35" s="258"/>
      <c r="R35" s="258"/>
      <c r="S35" s="259">
        <f t="shared" si="1"/>
        <v>859.8833799170335</v>
      </c>
      <c r="T35" s="260">
        <f t="shared" si="2"/>
        <v>-360.71060884298333</v>
      </c>
      <c r="U35" s="170">
        <v>1975</v>
      </c>
    </row>
    <row r="36" spans="1:21" ht="12.75" customHeight="1">
      <c r="A36" s="257" t="s">
        <v>137</v>
      </c>
      <c r="B36" s="268" t="s">
        <v>596</v>
      </c>
      <c r="C36" s="258">
        <v>58.26495726495726</v>
      </c>
      <c r="D36" s="258"/>
      <c r="E36" s="258">
        <v>73.46472802662446</v>
      </c>
      <c r="F36" s="258">
        <v>51.112041741040784</v>
      </c>
      <c r="G36" s="258">
        <v>66.78947368421053</v>
      </c>
      <c r="H36" s="258">
        <v>81.5902140672783</v>
      </c>
      <c r="I36" s="258"/>
      <c r="J36" s="258">
        <v>77.59439050701187</v>
      </c>
      <c r="K36" s="258">
        <v>60.70698466780238</v>
      </c>
      <c r="L36" s="258">
        <v>86.39004149377594</v>
      </c>
      <c r="M36" s="258"/>
      <c r="N36" s="258">
        <v>93.63059146550738</v>
      </c>
      <c r="O36" s="258">
        <v>98.27743035815804</v>
      </c>
      <c r="P36" s="258"/>
      <c r="Q36" s="258">
        <v>52.261216083102</v>
      </c>
      <c r="R36" s="258">
        <v>46.806451612903224</v>
      </c>
      <c r="S36" s="259">
        <f t="shared" si="1"/>
        <v>846.8885209723721</v>
      </c>
      <c r="T36" s="260">
        <f t="shared" si="2"/>
        <v>-373.7054677876447</v>
      </c>
      <c r="U36" s="170">
        <v>1968</v>
      </c>
    </row>
    <row r="37" spans="1:21" ht="12.75" customHeight="1">
      <c r="A37" s="257" t="s">
        <v>138</v>
      </c>
      <c r="B37" s="268" t="s">
        <v>602</v>
      </c>
      <c r="C37" s="258">
        <v>38.03703703703704</v>
      </c>
      <c r="D37" s="258">
        <v>43.31015481500918</v>
      </c>
      <c r="E37" s="258">
        <v>65.2650218115296</v>
      </c>
      <c r="F37" s="258">
        <v>49.77613135762916</v>
      </c>
      <c r="G37" s="258">
        <v>45.29824561403509</v>
      </c>
      <c r="H37" s="258">
        <v>81.23441775615689</v>
      </c>
      <c r="I37" s="258">
        <v>72.94331900895477</v>
      </c>
      <c r="J37" s="258">
        <v>72.72272272272272</v>
      </c>
      <c r="K37" s="258">
        <v>62.03488372093023</v>
      </c>
      <c r="L37" s="258">
        <v>85.84</v>
      </c>
      <c r="M37" s="258">
        <v>103.16348773841962</v>
      </c>
      <c r="N37" s="258">
        <v>91.38999557326251</v>
      </c>
      <c r="O37" s="258"/>
      <c r="P37" s="258">
        <v>50.581227436823106</v>
      </c>
      <c r="Q37" s="258">
        <v>53.477151770967154</v>
      </c>
      <c r="R37" s="258">
        <v>42.935483870967744</v>
      </c>
      <c r="S37" s="259">
        <f t="shared" si="1"/>
        <v>833.7266045114309</v>
      </c>
      <c r="T37" s="260">
        <f t="shared" si="2"/>
        <v>-386.86738424858595</v>
      </c>
      <c r="U37" s="170">
        <v>2004</v>
      </c>
    </row>
    <row r="38" spans="1:21" ht="12.75" customHeight="1">
      <c r="A38" s="257" t="s">
        <v>139</v>
      </c>
      <c r="B38" s="268" t="s">
        <v>825</v>
      </c>
      <c r="C38" s="258">
        <v>52.85185185185185</v>
      </c>
      <c r="D38" s="258"/>
      <c r="E38" s="258"/>
      <c r="F38" s="258">
        <v>39.50760575119816</v>
      </c>
      <c r="G38" s="258">
        <v>67.66666666666666</v>
      </c>
      <c r="H38" s="258">
        <v>77.24843661171121</v>
      </c>
      <c r="I38" s="258">
        <v>78.64746150645381</v>
      </c>
      <c r="J38" s="258">
        <v>67.09859668306908</v>
      </c>
      <c r="K38" s="258">
        <v>36.69628432956382</v>
      </c>
      <c r="L38" s="258">
        <v>75.42725173210162</v>
      </c>
      <c r="M38" s="258">
        <v>89.79848747439735</v>
      </c>
      <c r="N38" s="258">
        <v>76.18163979182664</v>
      </c>
      <c r="O38" s="258">
        <v>91.25467528051682</v>
      </c>
      <c r="P38" s="258">
        <v>56.357400722021666</v>
      </c>
      <c r="Q38" s="258">
        <v>45.21471874760187</v>
      </c>
      <c r="R38" s="258">
        <v>48.74193548387097</v>
      </c>
      <c r="S38" s="259">
        <f t="shared" si="1"/>
        <v>826.4891225520896</v>
      </c>
      <c r="T38" s="260">
        <f t="shared" si="2"/>
        <v>-394.1048662079272</v>
      </c>
      <c r="U38" s="170">
        <v>1965</v>
      </c>
    </row>
    <row r="39" spans="1:21" ht="12.75" customHeight="1">
      <c r="A39" s="257" t="s">
        <v>140</v>
      </c>
      <c r="B39" s="268" t="s">
        <v>872</v>
      </c>
      <c r="C39" s="258">
        <v>69.09116809116809</v>
      </c>
      <c r="D39" s="258">
        <v>64.3858043522473</v>
      </c>
      <c r="E39" s="258"/>
      <c r="F39" s="258">
        <v>62.45028842891076</v>
      </c>
      <c r="G39" s="258">
        <v>72.05263157894737</v>
      </c>
      <c r="H39" s="258">
        <v>79.32253313696613</v>
      </c>
      <c r="I39" s="258">
        <v>86.2859364061035</v>
      </c>
      <c r="J39" s="258">
        <v>77.05429121780693</v>
      </c>
      <c r="K39" s="258">
        <v>69.28571428571428</v>
      </c>
      <c r="L39" s="258"/>
      <c r="M39" s="258">
        <v>38.06</v>
      </c>
      <c r="N39" s="258"/>
      <c r="O39" s="258"/>
      <c r="P39" s="258">
        <v>78.74007220216606</v>
      </c>
      <c r="Q39" s="258">
        <v>42.87098644632891</v>
      </c>
      <c r="R39" s="258">
        <v>67.45161290322581</v>
      </c>
      <c r="S39" s="259">
        <f t="shared" si="1"/>
        <v>807.0510390495851</v>
      </c>
      <c r="T39" s="260">
        <f t="shared" si="2"/>
        <v>-413.5429497104317</v>
      </c>
      <c r="U39" s="170">
        <v>1982</v>
      </c>
    </row>
    <row r="40" spans="1:21" ht="12.75" customHeight="1">
      <c r="A40" s="257" t="s">
        <v>141</v>
      </c>
      <c r="B40" s="268" t="s">
        <v>595</v>
      </c>
      <c r="C40" s="258">
        <v>48.008547008547005</v>
      </c>
      <c r="D40" s="258"/>
      <c r="E40" s="258">
        <v>76.44847755031824</v>
      </c>
      <c r="F40" s="258">
        <v>48.11975276847798</v>
      </c>
      <c r="G40" s="258">
        <v>43.54385964912281</v>
      </c>
      <c r="H40" s="258">
        <v>76.7483798253029</v>
      </c>
      <c r="I40" s="258">
        <v>68.39534397925556</v>
      </c>
      <c r="J40" s="258">
        <v>74.36348695473532</v>
      </c>
      <c r="K40" s="258">
        <v>68.70129870129871</v>
      </c>
      <c r="L40" s="258">
        <v>87.51054852320675</v>
      </c>
      <c r="M40" s="258">
        <v>35.59</v>
      </c>
      <c r="N40" s="258">
        <v>89.19475655430712</v>
      </c>
      <c r="O40" s="258"/>
      <c r="P40" s="258">
        <v>60.41877256317689</v>
      </c>
      <c r="Q40" s="258">
        <v>56.66305726270608</v>
      </c>
      <c r="R40" s="258">
        <v>51.32258064516129</v>
      </c>
      <c r="S40" s="259">
        <f t="shared" si="1"/>
        <v>805.8950023364938</v>
      </c>
      <c r="T40" s="260">
        <f t="shared" si="2"/>
        <v>-414.698986423523</v>
      </c>
      <c r="U40" s="170">
        <v>1960</v>
      </c>
    </row>
    <row r="41" spans="1:21" ht="12.75" customHeight="1">
      <c r="A41" s="257" t="s">
        <v>142</v>
      </c>
      <c r="B41" s="268" t="s">
        <v>898</v>
      </c>
      <c r="C41" s="258"/>
      <c r="D41" s="258">
        <v>66.78586542530681</v>
      </c>
      <c r="E41" s="258">
        <v>74.67</v>
      </c>
      <c r="F41" s="258">
        <v>42.220953660174615</v>
      </c>
      <c r="G41" s="258">
        <v>31.263157894736842</v>
      </c>
      <c r="H41" s="258">
        <v>82.66334785314251</v>
      </c>
      <c r="I41" s="258">
        <v>57.93436738235333</v>
      </c>
      <c r="J41" s="258">
        <v>63.224984427204255</v>
      </c>
      <c r="K41" s="258">
        <v>53.660714285714285</v>
      </c>
      <c r="L41" s="258">
        <v>86.57420249653259</v>
      </c>
      <c r="M41" s="258">
        <v>36.83</v>
      </c>
      <c r="N41" s="258">
        <v>71</v>
      </c>
      <c r="O41" s="258">
        <v>94.68581687612208</v>
      </c>
      <c r="P41" s="258">
        <v>31.231046931407946</v>
      </c>
      <c r="Q41" s="258">
        <v>67.65679360601787</v>
      </c>
      <c r="R41" s="258"/>
      <c r="S41" s="259">
        <f t="shared" si="1"/>
        <v>797.9070460125685</v>
      </c>
      <c r="T41" s="260">
        <f t="shared" si="2"/>
        <v>-422.68694274744837</v>
      </c>
      <c r="U41" s="170">
        <v>2008</v>
      </c>
    </row>
    <row r="42" spans="1:21" ht="12.75" customHeight="1">
      <c r="A42" s="257" t="s">
        <v>143</v>
      </c>
      <c r="B42" s="268" t="s">
        <v>580</v>
      </c>
      <c r="C42" s="258">
        <v>62.82336182336182</v>
      </c>
      <c r="D42" s="258">
        <v>52.18810601163542</v>
      </c>
      <c r="E42" s="258">
        <v>62.5759190197123</v>
      </c>
      <c r="F42" s="258">
        <v>49.964213912344185</v>
      </c>
      <c r="G42" s="258">
        <v>56.26315789473685</v>
      </c>
      <c r="H42" s="258">
        <v>72.24</v>
      </c>
      <c r="I42" s="258">
        <v>75.1141011412554</v>
      </c>
      <c r="J42" s="258">
        <v>64.80466472303206</v>
      </c>
      <c r="K42" s="258">
        <v>54.87290289781394</v>
      </c>
      <c r="L42" s="258">
        <v>75.02483760030569</v>
      </c>
      <c r="M42" s="258">
        <v>63.6</v>
      </c>
      <c r="N42" s="258"/>
      <c r="O42" s="258">
        <v>85.49052826120437</v>
      </c>
      <c r="P42" s="258">
        <v>60.43682310469315</v>
      </c>
      <c r="Q42" s="258">
        <v>46.0236195839199</v>
      </c>
      <c r="R42" s="258">
        <v>8.741935483870968</v>
      </c>
      <c r="S42" s="259">
        <f t="shared" si="1"/>
        <v>785.4344024777512</v>
      </c>
      <c r="T42" s="260">
        <f t="shared" si="2"/>
        <v>-435.15958628226565</v>
      </c>
      <c r="U42" s="170">
        <v>1972</v>
      </c>
    </row>
    <row r="43" spans="1:21" ht="12.75" customHeight="1">
      <c r="A43" s="257" t="s">
        <v>144</v>
      </c>
      <c r="B43" s="268" t="s">
        <v>778</v>
      </c>
      <c r="C43" s="258">
        <v>80.77207977207978</v>
      </c>
      <c r="D43" s="258">
        <v>105</v>
      </c>
      <c r="E43" s="258"/>
      <c r="F43" s="258"/>
      <c r="G43" s="258"/>
      <c r="H43" s="258"/>
      <c r="I43" s="258">
        <v>99.11178170021296</v>
      </c>
      <c r="J43" s="258">
        <v>86.69522643818848</v>
      </c>
      <c r="K43" s="258">
        <v>89.42340791738381</v>
      </c>
      <c r="L43" s="258"/>
      <c r="M43" s="258">
        <v>76.12</v>
      </c>
      <c r="N43" s="258">
        <v>109.47</v>
      </c>
      <c r="O43" s="258"/>
      <c r="P43" s="258"/>
      <c r="Q43" s="258">
        <v>64.23107747105965</v>
      </c>
      <c r="R43" s="258">
        <v>66.16129032258064</v>
      </c>
      <c r="S43" s="259">
        <f t="shared" si="1"/>
        <v>776.9848636215054</v>
      </c>
      <c r="T43" s="260">
        <f t="shared" si="2"/>
        <v>-443.60912513851144</v>
      </c>
      <c r="U43" s="170">
        <v>1985</v>
      </c>
    </row>
    <row r="44" spans="1:21" ht="12.75" customHeight="1">
      <c r="A44" s="257" t="s">
        <v>145</v>
      </c>
      <c r="B44" s="268" t="s">
        <v>828</v>
      </c>
      <c r="C44" s="258">
        <v>37.46723646723647</v>
      </c>
      <c r="D44" s="258"/>
      <c r="E44" s="258">
        <v>67.97083539298072</v>
      </c>
      <c r="F44" s="258"/>
      <c r="G44" s="258">
        <v>51.877192982456144</v>
      </c>
      <c r="H44" s="258">
        <v>90.12534818941504</v>
      </c>
      <c r="I44" s="258">
        <v>85.41532551113787</v>
      </c>
      <c r="J44" s="258">
        <v>69.41213653603035</v>
      </c>
      <c r="K44" s="258"/>
      <c r="L44" s="258"/>
      <c r="M44" s="258">
        <v>71.18</v>
      </c>
      <c r="N44" s="258">
        <v>91.65555555555555</v>
      </c>
      <c r="O44" s="258">
        <v>103.41075794621027</v>
      </c>
      <c r="P44" s="258">
        <v>63.66787003610108</v>
      </c>
      <c r="Q44" s="258"/>
      <c r="R44" s="258">
        <v>40.35483870967742</v>
      </c>
      <c r="S44" s="259">
        <f t="shared" si="1"/>
        <v>772.537097326801</v>
      </c>
      <c r="T44" s="260">
        <f t="shared" si="2"/>
        <v>-448.0568914332158</v>
      </c>
      <c r="U44" s="170">
        <v>1983</v>
      </c>
    </row>
    <row r="45" spans="1:21" ht="12.75" customHeight="1">
      <c r="A45" s="257" t="s">
        <v>146</v>
      </c>
      <c r="B45" s="268" t="s">
        <v>787</v>
      </c>
      <c r="C45" s="258">
        <v>42.5954415954416</v>
      </c>
      <c r="D45" s="258">
        <v>76.8503937007874</v>
      </c>
      <c r="E45" s="258"/>
      <c r="F45" s="258"/>
      <c r="G45" s="258">
        <v>62.8421052631579</v>
      </c>
      <c r="H45" s="258">
        <v>72.88865546218489</v>
      </c>
      <c r="I45" s="258">
        <v>77.77359998911933</v>
      </c>
      <c r="J45" s="258">
        <v>76.64539459689428</v>
      </c>
      <c r="K45" s="258">
        <v>69.75247524752476</v>
      </c>
      <c r="L45" s="258"/>
      <c r="M45" s="258">
        <v>32.93</v>
      </c>
      <c r="N45" s="258">
        <v>90.1498696785404</v>
      </c>
      <c r="O45" s="258">
        <v>92.78097229482488</v>
      </c>
      <c r="P45" s="258"/>
      <c r="Q45" s="258">
        <v>40.74788993343855</v>
      </c>
      <c r="R45" s="258">
        <v>28.741935483870968</v>
      </c>
      <c r="S45" s="259">
        <f t="shared" si="1"/>
        <v>764.6987332457849</v>
      </c>
      <c r="T45" s="260">
        <f t="shared" si="2"/>
        <v>-455.89525551423196</v>
      </c>
      <c r="U45" s="170">
        <v>1990</v>
      </c>
    </row>
    <row r="46" spans="1:21" ht="12.75" customHeight="1">
      <c r="A46" s="257" t="s">
        <v>147</v>
      </c>
      <c r="B46" s="268" t="s">
        <v>781</v>
      </c>
      <c r="C46" s="258">
        <v>66.52706552706553</v>
      </c>
      <c r="D46" s="258">
        <v>81.16066770996348</v>
      </c>
      <c r="E46" s="258">
        <v>88.36710940709297</v>
      </c>
      <c r="F46" s="258">
        <v>65.99892125134843</v>
      </c>
      <c r="G46" s="258">
        <v>57.57894736842105</v>
      </c>
      <c r="H46" s="258">
        <v>92.73383893102204</v>
      </c>
      <c r="I46" s="258"/>
      <c r="J46" s="258"/>
      <c r="K46" s="258"/>
      <c r="L46" s="258"/>
      <c r="M46" s="258">
        <v>110.66885705052246</v>
      </c>
      <c r="N46" s="258"/>
      <c r="O46" s="258"/>
      <c r="P46" s="258">
        <v>67.67509025270758</v>
      </c>
      <c r="Q46" s="258">
        <v>63.66387295985884</v>
      </c>
      <c r="R46" s="258">
        <v>62.29032258064516</v>
      </c>
      <c r="S46" s="259">
        <f t="shared" si="1"/>
        <v>756.6646930386476</v>
      </c>
      <c r="T46" s="260">
        <f t="shared" si="2"/>
        <v>-463.9292957213693</v>
      </c>
      <c r="U46" s="170">
        <v>1974</v>
      </c>
    </row>
    <row r="47" spans="1:21" ht="12.75" customHeight="1">
      <c r="A47" s="257" t="s">
        <v>148</v>
      </c>
      <c r="B47" s="268" t="s">
        <v>562</v>
      </c>
      <c r="C47" s="258">
        <v>72.50997150997152</v>
      </c>
      <c r="D47" s="258">
        <v>94.87380732533086</v>
      </c>
      <c r="E47" s="258">
        <v>75.54921460051983</v>
      </c>
      <c r="F47" s="258"/>
      <c r="G47" s="258">
        <v>68.98245614035088</v>
      </c>
      <c r="H47" s="258">
        <v>102.23764801959983</v>
      </c>
      <c r="I47" s="258"/>
      <c r="J47" s="258"/>
      <c r="K47" s="258"/>
      <c r="L47" s="258"/>
      <c r="M47" s="258">
        <v>108.33173127154947</v>
      </c>
      <c r="N47" s="258"/>
      <c r="O47" s="258">
        <v>114.61719116956317</v>
      </c>
      <c r="P47" s="258"/>
      <c r="Q47" s="258">
        <v>51.31796223100571</v>
      </c>
      <c r="R47" s="258">
        <v>62.935483870967744</v>
      </c>
      <c r="S47" s="259">
        <f t="shared" si="1"/>
        <v>751.3554661388591</v>
      </c>
      <c r="T47" s="260">
        <f t="shared" si="2"/>
        <v>-469.2385226211577</v>
      </c>
      <c r="U47" s="170">
        <v>1986</v>
      </c>
    </row>
    <row r="48" spans="1:21" ht="12.75" customHeight="1">
      <c r="A48" s="257" t="s">
        <v>149</v>
      </c>
      <c r="B48" s="268" t="s">
        <v>779</v>
      </c>
      <c r="C48" s="258">
        <v>71.65527065527066</v>
      </c>
      <c r="D48" s="258"/>
      <c r="E48" s="258">
        <v>69.06659939455095</v>
      </c>
      <c r="F48" s="258"/>
      <c r="G48" s="258">
        <v>83.89473684210526</v>
      </c>
      <c r="H48" s="258"/>
      <c r="I48" s="258">
        <v>103.56583668135458</v>
      </c>
      <c r="J48" s="258">
        <v>83.4354246425502</v>
      </c>
      <c r="K48" s="258"/>
      <c r="L48" s="258"/>
      <c r="M48" s="258">
        <v>76.66</v>
      </c>
      <c r="N48" s="258">
        <v>98.15853658536585</v>
      </c>
      <c r="O48" s="258">
        <v>94.0989147838463</v>
      </c>
      <c r="P48" s="258"/>
      <c r="Q48" s="258">
        <v>68.09288841557212</v>
      </c>
      <c r="R48" s="258"/>
      <c r="S48" s="259">
        <f t="shared" si="1"/>
        <v>748.6282080006159</v>
      </c>
      <c r="T48" s="260">
        <f t="shared" si="2"/>
        <v>-471.9657807594009</v>
      </c>
      <c r="U48" s="170">
        <v>1986</v>
      </c>
    </row>
    <row r="49" spans="1:21" ht="12.75" customHeight="1">
      <c r="A49" s="257" t="s">
        <v>150</v>
      </c>
      <c r="B49" s="268" t="s">
        <v>858</v>
      </c>
      <c r="C49" s="258">
        <v>73.64957264957265</v>
      </c>
      <c r="D49" s="258"/>
      <c r="E49" s="258"/>
      <c r="F49" s="258">
        <v>61.4</v>
      </c>
      <c r="G49" s="258"/>
      <c r="H49" s="258"/>
      <c r="I49" s="258"/>
      <c r="J49" s="258">
        <v>87.69694965693974</v>
      </c>
      <c r="K49" s="258"/>
      <c r="L49" s="258"/>
      <c r="M49" s="258">
        <v>107.45270549359769</v>
      </c>
      <c r="N49" s="258">
        <v>103.4901216799686</v>
      </c>
      <c r="O49" s="258">
        <v>104.76654907657189</v>
      </c>
      <c r="P49" s="258">
        <v>75.59927797833934</v>
      </c>
      <c r="Q49" s="258">
        <v>49.12611101794399</v>
      </c>
      <c r="R49" s="258">
        <v>64.87096774193549</v>
      </c>
      <c r="S49" s="259">
        <f t="shared" si="1"/>
        <v>728.0522552948694</v>
      </c>
      <c r="T49" s="260">
        <f t="shared" si="2"/>
        <v>-492.54173346514744</v>
      </c>
      <c r="U49" s="170">
        <v>1971</v>
      </c>
    </row>
    <row r="50" spans="1:21" ht="12.75" customHeight="1">
      <c r="A50" s="257" t="s">
        <v>151</v>
      </c>
      <c r="B50" s="268" t="s">
        <v>565</v>
      </c>
      <c r="C50" s="258">
        <v>84.76068376068376</v>
      </c>
      <c r="D50" s="258">
        <v>81.4598062319979</v>
      </c>
      <c r="E50" s="258"/>
      <c r="F50" s="258">
        <v>66.51277868406741</v>
      </c>
      <c r="G50" s="258">
        <v>72.9298245614035</v>
      </c>
      <c r="H50" s="258"/>
      <c r="I50" s="258">
        <v>95.8512583032818</v>
      </c>
      <c r="J50" s="258">
        <v>74.753703065794</v>
      </c>
      <c r="K50" s="258">
        <v>72.33013040494167</v>
      </c>
      <c r="L50" s="258"/>
      <c r="M50" s="258"/>
      <c r="N50" s="258"/>
      <c r="O50" s="258"/>
      <c r="P50" s="258">
        <v>78.30685920577618</v>
      </c>
      <c r="Q50" s="258"/>
      <c r="R50" s="258">
        <v>101</v>
      </c>
      <c r="S50" s="259">
        <f t="shared" si="1"/>
        <v>727.9050442179463</v>
      </c>
      <c r="T50" s="260">
        <f t="shared" si="2"/>
        <v>-492.68894454207054</v>
      </c>
      <c r="U50" s="170">
        <v>1973</v>
      </c>
    </row>
    <row r="51" spans="1:21" ht="12.75" customHeight="1">
      <c r="A51" s="257" t="s">
        <v>152</v>
      </c>
      <c r="B51" s="268" t="s">
        <v>770</v>
      </c>
      <c r="C51" s="258">
        <v>81.34188034188034</v>
      </c>
      <c r="D51" s="258">
        <v>85.4851157662624</v>
      </c>
      <c r="E51" s="258">
        <v>76.61807831637053</v>
      </c>
      <c r="F51" s="258">
        <v>72.96805111821085</v>
      </c>
      <c r="G51" s="258">
        <v>71.6140350877193</v>
      </c>
      <c r="H51" s="258">
        <v>86.64460622104568</v>
      </c>
      <c r="I51" s="258">
        <v>86.37378104510702</v>
      </c>
      <c r="J51" s="258">
        <v>84.82684499641749</v>
      </c>
      <c r="K51" s="258">
        <v>76.44938091769849</v>
      </c>
      <c r="L51" s="258"/>
      <c r="M51" s="258"/>
      <c r="N51" s="258"/>
      <c r="O51" s="258"/>
      <c r="P51" s="258"/>
      <c r="Q51" s="258"/>
      <c r="R51" s="258"/>
      <c r="S51" s="259">
        <f t="shared" si="1"/>
        <v>722.3217738107122</v>
      </c>
      <c r="T51" s="260">
        <f t="shared" si="2"/>
        <v>-498.2722149493046</v>
      </c>
      <c r="U51" s="170">
        <v>1977</v>
      </c>
    </row>
    <row r="52" spans="1:21" ht="12.75" customHeight="1">
      <c r="A52" s="257" t="s">
        <v>153</v>
      </c>
      <c r="B52" s="268" t="s">
        <v>943</v>
      </c>
      <c r="C52" s="258"/>
      <c r="D52" s="258"/>
      <c r="E52" s="258"/>
      <c r="F52" s="258">
        <v>72.27639383155396</v>
      </c>
      <c r="G52" s="258">
        <v>72.9298245614035</v>
      </c>
      <c r="H52" s="258">
        <v>76.33566433566435</v>
      </c>
      <c r="I52" s="258">
        <v>94.48696700445664</v>
      </c>
      <c r="J52" s="258">
        <v>72.40621472677776</v>
      </c>
      <c r="K52" s="258">
        <v>74.52515946137493</v>
      </c>
      <c r="L52" s="258"/>
      <c r="M52" s="258"/>
      <c r="N52" s="258"/>
      <c r="O52" s="258">
        <v>88.83409536250817</v>
      </c>
      <c r="P52" s="258">
        <v>83.38</v>
      </c>
      <c r="Q52" s="258"/>
      <c r="R52" s="258">
        <v>74.54838709677419</v>
      </c>
      <c r="S52" s="259">
        <f t="shared" si="1"/>
        <v>709.7227063805135</v>
      </c>
      <c r="T52" s="260">
        <f t="shared" si="2"/>
        <v>-510.8712823795033</v>
      </c>
      <c r="U52" s="170"/>
    </row>
    <row r="53" spans="1:21" ht="12.75" customHeight="1">
      <c r="A53" s="257" t="s">
        <v>154</v>
      </c>
      <c r="B53" s="268" t="s">
        <v>895</v>
      </c>
      <c r="C53" s="258"/>
      <c r="D53" s="258">
        <v>72.85963281431559</v>
      </c>
      <c r="E53" s="258">
        <v>92.28256166161835</v>
      </c>
      <c r="F53" s="258">
        <v>61.575727181544636</v>
      </c>
      <c r="G53" s="258">
        <v>44.859649122807014</v>
      </c>
      <c r="H53" s="258">
        <v>87.0216306156406</v>
      </c>
      <c r="I53" s="258">
        <v>110</v>
      </c>
      <c r="J53" s="258">
        <v>77.86281588447653</v>
      </c>
      <c r="K53" s="258">
        <v>73.17234190410008</v>
      </c>
      <c r="L53" s="258"/>
      <c r="M53" s="258"/>
      <c r="N53" s="258"/>
      <c r="O53" s="258"/>
      <c r="P53" s="258">
        <v>88.63176895306859</v>
      </c>
      <c r="Q53" s="258"/>
      <c r="R53" s="258"/>
      <c r="S53" s="259">
        <f t="shared" si="1"/>
        <v>708.2661281375714</v>
      </c>
      <c r="T53" s="260">
        <f t="shared" si="2"/>
        <v>-512.3278606224454</v>
      </c>
      <c r="U53" s="170"/>
    </row>
    <row r="54" spans="1:21" ht="12.75" customHeight="1">
      <c r="A54" s="257" t="s">
        <v>155</v>
      </c>
      <c r="B54" s="268" t="s">
        <v>899</v>
      </c>
      <c r="C54" s="258"/>
      <c r="D54" s="258">
        <v>62.367387033398806</v>
      </c>
      <c r="E54" s="258"/>
      <c r="F54" s="258">
        <v>43.64965197215778</v>
      </c>
      <c r="G54" s="258">
        <v>65.91228070175438</v>
      </c>
      <c r="H54" s="258">
        <v>85.32598118715536</v>
      </c>
      <c r="I54" s="258">
        <v>85.14345323961716</v>
      </c>
      <c r="J54" s="258">
        <v>65.97641593710917</v>
      </c>
      <c r="K54" s="258">
        <v>62.03488372093023</v>
      </c>
      <c r="L54" s="258"/>
      <c r="M54" s="258">
        <v>38.06</v>
      </c>
      <c r="N54" s="258">
        <v>75</v>
      </c>
      <c r="O54" s="258"/>
      <c r="P54" s="258">
        <v>68.54151624548737</v>
      </c>
      <c r="Q54" s="258">
        <v>42.8565425300681</v>
      </c>
      <c r="R54" s="258">
        <v>10.67741935483871</v>
      </c>
      <c r="S54" s="259">
        <f t="shared" si="1"/>
        <v>705.545531922517</v>
      </c>
      <c r="T54" s="260">
        <f t="shared" si="2"/>
        <v>-515.0484568374999</v>
      </c>
      <c r="U54" s="170"/>
    </row>
    <row r="55" spans="1:21" ht="12.75" customHeight="1">
      <c r="A55" s="257" t="s">
        <v>156</v>
      </c>
      <c r="B55" s="268" t="s">
        <v>795</v>
      </c>
      <c r="C55" s="258">
        <v>37.75213675213676</v>
      </c>
      <c r="D55" s="258">
        <v>48.837261672421555</v>
      </c>
      <c r="E55" s="258"/>
      <c r="F55" s="258">
        <v>48.376845376845374</v>
      </c>
      <c r="G55" s="258">
        <v>36.08771929824561</v>
      </c>
      <c r="H55" s="258"/>
      <c r="I55" s="258">
        <v>71.13415641872038</v>
      </c>
      <c r="J55" s="258">
        <v>55.046728971962615</v>
      </c>
      <c r="K55" s="258">
        <v>50.18654997696915</v>
      </c>
      <c r="L55" s="258">
        <v>82.90956749672345</v>
      </c>
      <c r="M55" s="258">
        <v>89.4427743854705</v>
      </c>
      <c r="N55" s="258">
        <v>73.74461688469977</v>
      </c>
      <c r="O55" s="258"/>
      <c r="P55" s="258">
        <v>72.18772563176894</v>
      </c>
      <c r="Q55" s="258"/>
      <c r="R55" s="258"/>
      <c r="S55" s="259">
        <f t="shared" si="1"/>
        <v>665.7060828659642</v>
      </c>
      <c r="T55" s="260">
        <f t="shared" si="2"/>
        <v>-554.8879058940527</v>
      </c>
      <c r="U55" s="170">
        <v>1975</v>
      </c>
    </row>
    <row r="56" spans="1:21" ht="12.75" customHeight="1">
      <c r="A56" s="257" t="s">
        <v>157</v>
      </c>
      <c r="B56" s="268" t="s">
        <v>782</v>
      </c>
      <c r="C56" s="258">
        <v>74.78917378917379</v>
      </c>
      <c r="D56" s="258">
        <v>87.74298668177954</v>
      </c>
      <c r="E56" s="258">
        <v>94.92839561423136</v>
      </c>
      <c r="F56" s="258">
        <v>80.83207463349622</v>
      </c>
      <c r="G56" s="258">
        <v>46.17543859649123</v>
      </c>
      <c r="H56" s="258"/>
      <c r="I56" s="258">
        <v>97.31640114640811</v>
      </c>
      <c r="J56" s="258">
        <v>89.45054945054946</v>
      </c>
      <c r="K56" s="258"/>
      <c r="L56" s="258"/>
      <c r="M56" s="258"/>
      <c r="N56" s="258"/>
      <c r="O56" s="258"/>
      <c r="P56" s="258">
        <v>89.29963898916968</v>
      </c>
      <c r="Q56" s="258"/>
      <c r="R56" s="258"/>
      <c r="S56" s="259">
        <f t="shared" si="1"/>
        <v>660.5346589012994</v>
      </c>
      <c r="T56" s="260">
        <f t="shared" si="2"/>
        <v>-560.0593298587174</v>
      </c>
      <c r="U56" s="170">
        <v>1980</v>
      </c>
    </row>
    <row r="57" spans="1:21" ht="12.75" customHeight="1">
      <c r="A57" s="257" t="s">
        <v>158</v>
      </c>
      <c r="B57" s="268" t="s">
        <v>840</v>
      </c>
      <c r="C57" s="258">
        <v>34.33333333333333</v>
      </c>
      <c r="D57" s="258"/>
      <c r="E57" s="258"/>
      <c r="F57" s="258">
        <v>38.831884650782285</v>
      </c>
      <c r="G57" s="258">
        <v>34.33333333333333</v>
      </c>
      <c r="H57" s="258">
        <v>69.169921875</v>
      </c>
      <c r="I57" s="258">
        <v>59.85566839856263</v>
      </c>
      <c r="J57" s="258">
        <v>76.78271990905216</v>
      </c>
      <c r="K57" s="258">
        <v>41.67289719626169</v>
      </c>
      <c r="L57" s="258">
        <v>84.86486486486486</v>
      </c>
      <c r="M57" s="258">
        <v>36.87</v>
      </c>
      <c r="N57" s="258">
        <v>86.55345782885286</v>
      </c>
      <c r="O57" s="258"/>
      <c r="P57" s="258">
        <v>43.361010830324915</v>
      </c>
      <c r="Q57" s="258">
        <v>47.413046988535434</v>
      </c>
      <c r="R57" s="258">
        <v>11.32258064516129</v>
      </c>
      <c r="S57" s="259">
        <f t="shared" si="1"/>
        <v>654.0421392089036</v>
      </c>
      <c r="T57" s="260">
        <f t="shared" si="2"/>
        <v>-566.5518495511133</v>
      </c>
      <c r="U57" s="170">
        <v>2005</v>
      </c>
    </row>
    <row r="58" spans="1:21" ht="12.75" customHeight="1">
      <c r="A58" s="257" t="s">
        <v>159</v>
      </c>
      <c r="B58" s="268" t="s">
        <v>584</v>
      </c>
      <c r="C58" s="258">
        <v>63.10826210826211</v>
      </c>
      <c r="D58" s="258">
        <v>92.3205741626794</v>
      </c>
      <c r="E58" s="258"/>
      <c r="F58" s="258"/>
      <c r="G58" s="258">
        <v>76.43859649122807</v>
      </c>
      <c r="H58" s="258"/>
      <c r="I58" s="258"/>
      <c r="J58" s="258"/>
      <c r="K58" s="258"/>
      <c r="L58" s="258">
        <v>107.75137111517365</v>
      </c>
      <c r="M58" s="258"/>
      <c r="N58" s="258"/>
      <c r="O58" s="258">
        <v>103.30620549338758</v>
      </c>
      <c r="P58" s="258">
        <v>70.40072202166066</v>
      </c>
      <c r="Q58" s="258">
        <v>75.19160104986877</v>
      </c>
      <c r="R58" s="258">
        <v>56.483870967741936</v>
      </c>
      <c r="S58" s="259">
        <f t="shared" si="1"/>
        <v>645.0012034100021</v>
      </c>
      <c r="T58" s="260">
        <f t="shared" si="2"/>
        <v>-575.5927853500148</v>
      </c>
      <c r="U58" s="170">
        <v>1973</v>
      </c>
    </row>
    <row r="59" spans="1:21" ht="12.75" customHeight="1">
      <c r="A59" s="257" t="s">
        <v>160</v>
      </c>
      <c r="B59" s="268" t="s">
        <v>601</v>
      </c>
      <c r="C59" s="258">
        <v>66.8119658119658</v>
      </c>
      <c r="D59" s="258">
        <v>74.92337164750958</v>
      </c>
      <c r="E59" s="258"/>
      <c r="F59" s="258">
        <v>74.0462287104623</v>
      </c>
      <c r="G59" s="258">
        <v>57.14035087719298</v>
      </c>
      <c r="H59" s="258">
        <v>79.9404761904762</v>
      </c>
      <c r="I59" s="258">
        <v>89.09865083484397</v>
      </c>
      <c r="J59" s="258"/>
      <c r="K59" s="258">
        <v>71.28378378378379</v>
      </c>
      <c r="L59" s="258"/>
      <c r="M59" s="258"/>
      <c r="N59" s="258"/>
      <c r="O59" s="258"/>
      <c r="P59" s="258">
        <v>67.33212996389892</v>
      </c>
      <c r="Q59" s="258"/>
      <c r="R59" s="258">
        <v>57.774193548387096</v>
      </c>
      <c r="S59" s="259">
        <f t="shared" si="1"/>
        <v>638.3511513685205</v>
      </c>
      <c r="T59" s="260">
        <f t="shared" si="2"/>
        <v>-582.2428373914963</v>
      </c>
      <c r="U59" s="170">
        <v>1972</v>
      </c>
    </row>
    <row r="60" spans="1:21" ht="12.75" customHeight="1">
      <c r="A60" s="257" t="s">
        <v>161</v>
      </c>
      <c r="B60" s="268" t="s">
        <v>592</v>
      </c>
      <c r="C60" s="258">
        <v>74.50427350427351</v>
      </c>
      <c r="D60" s="258"/>
      <c r="E60" s="258">
        <v>71.9606123425291</v>
      </c>
      <c r="F60" s="258">
        <v>74.08947048082776</v>
      </c>
      <c r="G60" s="258">
        <v>59.77192982456141</v>
      </c>
      <c r="H60" s="258"/>
      <c r="I60" s="258">
        <v>98.77518510069483</v>
      </c>
      <c r="J60" s="258"/>
      <c r="K60" s="258">
        <v>82.18332022029898</v>
      </c>
      <c r="L60" s="258"/>
      <c r="M60" s="258"/>
      <c r="N60" s="258"/>
      <c r="O60" s="258"/>
      <c r="P60" s="258">
        <v>103</v>
      </c>
      <c r="Q60" s="258"/>
      <c r="R60" s="258">
        <v>73.90322580645162</v>
      </c>
      <c r="S60" s="259">
        <f t="shared" si="1"/>
        <v>638.1880172796372</v>
      </c>
      <c r="T60" s="260">
        <f t="shared" si="2"/>
        <v>-582.4059714803797</v>
      </c>
      <c r="U60" s="170">
        <v>1980</v>
      </c>
    </row>
    <row r="61" spans="1:21" ht="12.75" customHeight="1">
      <c r="A61" s="257" t="s">
        <v>162</v>
      </c>
      <c r="B61" s="268" t="s">
        <v>589</v>
      </c>
      <c r="C61" s="258">
        <v>51.142450142450144</v>
      </c>
      <c r="D61" s="258"/>
      <c r="E61" s="258">
        <v>66.7306299782766</v>
      </c>
      <c r="F61" s="258">
        <v>51</v>
      </c>
      <c r="G61" s="258">
        <v>85.21052631578947</v>
      </c>
      <c r="H61" s="258">
        <v>65.10638297872342</v>
      </c>
      <c r="I61" s="258">
        <v>76.98578656226474</v>
      </c>
      <c r="J61" s="258"/>
      <c r="K61" s="258">
        <v>63.11611374407584</v>
      </c>
      <c r="L61" s="258"/>
      <c r="M61" s="258"/>
      <c r="N61" s="258"/>
      <c r="O61" s="258"/>
      <c r="P61" s="258">
        <v>63.30685920577616</v>
      </c>
      <c r="Q61" s="258">
        <v>37.711004543160016</v>
      </c>
      <c r="R61" s="258">
        <v>29.387096774193548</v>
      </c>
      <c r="S61" s="259">
        <f t="shared" si="1"/>
        <v>589.6968502447099</v>
      </c>
      <c r="T61" s="260">
        <f t="shared" si="2"/>
        <v>-630.8971385153069</v>
      </c>
      <c r="U61" s="170">
        <v>1944</v>
      </c>
    </row>
    <row r="62" spans="1:21" ht="12.75" customHeight="1">
      <c r="A62" s="257" t="s">
        <v>163</v>
      </c>
      <c r="B62" s="268" t="s">
        <v>793</v>
      </c>
      <c r="C62" s="258">
        <v>29.774928774928775</v>
      </c>
      <c r="D62" s="258">
        <v>68.09420916162489</v>
      </c>
      <c r="E62" s="258"/>
      <c r="F62" s="258">
        <v>48.50649350649351</v>
      </c>
      <c r="G62" s="258">
        <v>40.91228070175439</v>
      </c>
      <c r="H62" s="258"/>
      <c r="I62" s="258">
        <v>80.92123362449824</v>
      </c>
      <c r="J62" s="258">
        <v>60.4</v>
      </c>
      <c r="K62" s="258">
        <v>62.773851590106005</v>
      </c>
      <c r="L62" s="258">
        <v>56.5296803652968</v>
      </c>
      <c r="M62" s="258"/>
      <c r="N62" s="258">
        <v>78.67752326413742</v>
      </c>
      <c r="O62" s="258"/>
      <c r="P62" s="258">
        <v>56.79061371841155</v>
      </c>
      <c r="Q62" s="258"/>
      <c r="R62" s="258"/>
      <c r="S62" s="259">
        <f t="shared" si="1"/>
        <v>583.3808147072516</v>
      </c>
      <c r="T62" s="260">
        <f t="shared" si="2"/>
        <v>-637.2131740527652</v>
      </c>
      <c r="U62" s="170">
        <v>2006</v>
      </c>
    </row>
    <row r="63" spans="1:21" ht="12.75" customHeight="1">
      <c r="A63" s="257" t="s">
        <v>164</v>
      </c>
      <c r="B63" s="268" t="s">
        <v>974</v>
      </c>
      <c r="C63" s="258"/>
      <c r="D63" s="258"/>
      <c r="E63" s="258"/>
      <c r="F63" s="258"/>
      <c r="G63" s="258">
        <v>48.368421052631575</v>
      </c>
      <c r="H63" s="258">
        <v>74.41772493920564</v>
      </c>
      <c r="I63" s="258">
        <v>70.09994480359691</v>
      </c>
      <c r="J63" s="258">
        <v>75.52565532626883</v>
      </c>
      <c r="K63" s="258">
        <v>64.63525835866261</v>
      </c>
      <c r="L63" s="258">
        <v>72.06073752711497</v>
      </c>
      <c r="M63" s="258">
        <v>91.88117599020008</v>
      </c>
      <c r="N63" s="258"/>
      <c r="O63" s="258"/>
      <c r="P63" s="258"/>
      <c r="Q63" s="258">
        <v>41.35587784130526</v>
      </c>
      <c r="R63" s="258">
        <v>40.35483870967742</v>
      </c>
      <c r="S63" s="259">
        <f t="shared" si="1"/>
        <v>578.6996345486633</v>
      </c>
      <c r="T63" s="260">
        <f t="shared" si="2"/>
        <v>-641.8943542113535</v>
      </c>
      <c r="U63" s="170">
        <v>1956</v>
      </c>
    </row>
    <row r="64" spans="1:21" ht="12.75" customHeight="1">
      <c r="A64" s="257" t="s">
        <v>165</v>
      </c>
      <c r="B64" s="268" t="s">
        <v>783</v>
      </c>
      <c r="C64" s="258">
        <v>56.55555555555556</v>
      </c>
      <c r="D64" s="258">
        <v>83.05399625768511</v>
      </c>
      <c r="E64" s="258">
        <v>64.71007097462541</v>
      </c>
      <c r="F64" s="258"/>
      <c r="G64" s="258">
        <v>57.57894736842105</v>
      </c>
      <c r="H64" s="258"/>
      <c r="I64" s="258"/>
      <c r="J64" s="258">
        <v>73.99101307189542</v>
      </c>
      <c r="K64" s="258">
        <v>70.00994035785288</v>
      </c>
      <c r="L64" s="258"/>
      <c r="M64" s="258"/>
      <c r="N64" s="258">
        <v>86.14565283865049</v>
      </c>
      <c r="O64" s="258"/>
      <c r="P64" s="258"/>
      <c r="Q64" s="258"/>
      <c r="R64" s="258">
        <v>76.48387096774194</v>
      </c>
      <c r="S64" s="259">
        <f t="shared" si="1"/>
        <v>568.5290473924279</v>
      </c>
      <c r="T64" s="260">
        <f t="shared" si="2"/>
        <v>-652.064941367589</v>
      </c>
      <c r="U64" s="170">
        <v>1963</v>
      </c>
    </row>
    <row r="65" spans="1:21" ht="12.75" customHeight="1">
      <c r="A65" s="257" t="s">
        <v>166</v>
      </c>
      <c r="B65" s="268" t="s">
        <v>570</v>
      </c>
      <c r="C65" s="258">
        <v>62.53846153846154</v>
      </c>
      <c r="D65" s="258">
        <v>76.55109041901494</v>
      </c>
      <c r="E65" s="258"/>
      <c r="F65" s="258"/>
      <c r="G65" s="258">
        <v>51</v>
      </c>
      <c r="H65" s="258"/>
      <c r="I65" s="258">
        <v>81.26093227424644</v>
      </c>
      <c r="J65" s="258">
        <v>72.77299138449209</v>
      </c>
      <c r="K65" s="258">
        <v>74.18194640338506</v>
      </c>
      <c r="L65" s="258"/>
      <c r="M65" s="258"/>
      <c r="N65" s="258"/>
      <c r="O65" s="258"/>
      <c r="P65" s="258">
        <v>69.80505415162455</v>
      </c>
      <c r="Q65" s="258"/>
      <c r="R65" s="258">
        <v>73.90322580645162</v>
      </c>
      <c r="S65" s="259">
        <f t="shared" si="1"/>
        <v>562.0137019776762</v>
      </c>
      <c r="T65" s="260">
        <f t="shared" si="2"/>
        <v>-658.5802867823406</v>
      </c>
      <c r="U65" s="170">
        <v>1976</v>
      </c>
    </row>
    <row r="66" spans="1:21" ht="12.75" customHeight="1">
      <c r="A66" s="257" t="s">
        <v>167</v>
      </c>
      <c r="B66" s="268" t="s">
        <v>593</v>
      </c>
      <c r="C66" s="258">
        <v>63.10826210826211</v>
      </c>
      <c r="D66" s="258"/>
      <c r="E66" s="258"/>
      <c r="F66" s="258">
        <v>84.22392211404728</v>
      </c>
      <c r="G66" s="258">
        <v>57.14035087719298</v>
      </c>
      <c r="H66" s="258"/>
      <c r="I66" s="258"/>
      <c r="J66" s="258">
        <v>76.41464104013566</v>
      </c>
      <c r="K66" s="258"/>
      <c r="L66" s="258">
        <v>110.22556390977444</v>
      </c>
      <c r="M66" s="258"/>
      <c r="N66" s="258"/>
      <c r="O66" s="258"/>
      <c r="P66" s="258"/>
      <c r="Q66" s="258">
        <v>75.99628450106155</v>
      </c>
      <c r="R66" s="258">
        <v>88.09677419354838</v>
      </c>
      <c r="S66" s="259">
        <f t="shared" si="1"/>
        <v>555.2057987440224</v>
      </c>
      <c r="T66" s="260">
        <f t="shared" si="2"/>
        <v>-665.3881900159944</v>
      </c>
      <c r="U66" s="170">
        <v>1964</v>
      </c>
    </row>
    <row r="67" spans="1:21" ht="12.75" customHeight="1">
      <c r="A67" s="257" t="s">
        <v>168</v>
      </c>
      <c r="B67" s="268" t="s">
        <v>771</v>
      </c>
      <c r="C67" s="258">
        <v>68.80626780626781</v>
      </c>
      <c r="D67" s="258">
        <v>76.02894672828994</v>
      </c>
      <c r="E67" s="258">
        <v>77.26250653651735</v>
      </c>
      <c r="F67" s="258">
        <v>75.57663628831814</v>
      </c>
      <c r="G67" s="258"/>
      <c r="H67" s="258">
        <v>102.57482574825748</v>
      </c>
      <c r="I67" s="258"/>
      <c r="J67" s="258"/>
      <c r="K67" s="258"/>
      <c r="L67" s="258"/>
      <c r="M67" s="258">
        <v>43.01</v>
      </c>
      <c r="N67" s="258"/>
      <c r="O67" s="258">
        <v>110.24498886414253</v>
      </c>
      <c r="P67" s="258"/>
      <c r="Q67" s="258"/>
      <c r="R67" s="258"/>
      <c r="S67" s="259">
        <f t="shared" si="1"/>
        <v>553.5041719717932</v>
      </c>
      <c r="T67" s="260">
        <f t="shared" si="2"/>
        <v>-667.0898167882236</v>
      </c>
      <c r="U67" s="170">
        <v>1970</v>
      </c>
    </row>
    <row r="68" spans="1:21" ht="12.75" customHeight="1">
      <c r="A68" s="257" t="s">
        <v>169</v>
      </c>
      <c r="B68" s="268" t="s">
        <v>816</v>
      </c>
      <c r="C68" s="258">
        <v>47.15384615384615</v>
      </c>
      <c r="D68" s="258"/>
      <c r="E68" s="258"/>
      <c r="F68" s="258"/>
      <c r="G68" s="258">
        <v>59.333333333333336</v>
      </c>
      <c r="H68" s="258">
        <v>74.22724824986537</v>
      </c>
      <c r="I68" s="258">
        <v>81.45885289300827</v>
      </c>
      <c r="J68" s="258"/>
      <c r="K68" s="258"/>
      <c r="L68" s="258">
        <v>87.44730679156909</v>
      </c>
      <c r="M68" s="258">
        <v>102.54760297096557</v>
      </c>
      <c r="N68" s="258"/>
      <c r="O68" s="258"/>
      <c r="P68" s="258"/>
      <c r="Q68" s="258">
        <v>58.83071145843904</v>
      </c>
      <c r="R68" s="258">
        <v>39.70967741935484</v>
      </c>
      <c r="S68" s="259">
        <f t="shared" si="1"/>
        <v>550.7085792703816</v>
      </c>
      <c r="T68" s="260">
        <f t="shared" si="2"/>
        <v>-669.8854094896352</v>
      </c>
      <c r="U68" s="170">
        <v>1978</v>
      </c>
    </row>
    <row r="69" spans="1:21" ht="12.75" customHeight="1">
      <c r="A69" s="257" t="s">
        <v>170</v>
      </c>
      <c r="B69" s="268" t="s">
        <v>862</v>
      </c>
      <c r="C69" s="258">
        <v>70.23076923076923</v>
      </c>
      <c r="D69" s="258"/>
      <c r="E69" s="258"/>
      <c r="F69" s="258"/>
      <c r="G69" s="258">
        <v>54.07017543859649</v>
      </c>
      <c r="H69" s="258">
        <v>88.50340136054423</v>
      </c>
      <c r="I69" s="258">
        <v>85.49423062595967</v>
      </c>
      <c r="J69" s="258">
        <v>85.0778816199377</v>
      </c>
      <c r="K69" s="258"/>
      <c r="L69" s="258"/>
      <c r="M69" s="258"/>
      <c r="N69" s="258"/>
      <c r="O69" s="258">
        <v>106.56183595410113</v>
      </c>
      <c r="P69" s="258"/>
      <c r="Q69" s="258">
        <v>58.57126982523486</v>
      </c>
      <c r="R69" s="258"/>
      <c r="S69" s="259">
        <f aca="true" t="shared" si="3" ref="S69:S132">IF((COUNTA(C69:R69)&gt;12),LARGE(C69:R69,1)+LARGE(C69:R69,2)+LARGE(C69:R69,3)+LARGE(C69:R69,4)+LARGE(C69:R69,5)+LARGE(C69:R69,6)+LARGE(C69:R69,7)+LARGE(C69:R69,8)+LARGE(C69:R69,9)+LARGE(C69:R69,10)+LARGE(C69:R69,11)+LARGE(C69:R69,12),SUM(C69:R69))</f>
        <v>548.5095640551433</v>
      </c>
      <c r="T69" s="260">
        <f aca="true" t="shared" si="4" ref="T69:T132">S69-$S$5</f>
        <v>-672.0844247048735</v>
      </c>
      <c r="U69" s="170">
        <v>1972</v>
      </c>
    </row>
    <row r="70" spans="1:21" ht="12.75" customHeight="1">
      <c r="A70" s="257" t="s">
        <v>171</v>
      </c>
      <c r="B70" s="268" t="s">
        <v>884</v>
      </c>
      <c r="C70" s="258">
        <v>38.89173789173789</v>
      </c>
      <c r="D70" s="258"/>
      <c r="E70" s="258"/>
      <c r="F70" s="258"/>
      <c r="G70" s="258">
        <v>58.89473684210527</v>
      </c>
      <c r="H70" s="258">
        <v>107.03543647363873</v>
      </c>
      <c r="I70" s="258">
        <v>91.97722330838728</v>
      </c>
      <c r="J70" s="258">
        <v>79.72034715525555</v>
      </c>
      <c r="K70" s="258"/>
      <c r="L70" s="258"/>
      <c r="M70" s="258">
        <v>38.33</v>
      </c>
      <c r="N70" s="258">
        <v>86.54082888797701</v>
      </c>
      <c r="O70" s="258"/>
      <c r="P70" s="258"/>
      <c r="Q70" s="258">
        <v>47.03970859018492</v>
      </c>
      <c r="R70" s="258"/>
      <c r="S70" s="259">
        <f t="shared" si="3"/>
        <v>548.4300191492866</v>
      </c>
      <c r="T70" s="260">
        <f t="shared" si="4"/>
        <v>-672.1639696107302</v>
      </c>
      <c r="U70" s="170">
        <v>1991</v>
      </c>
    </row>
    <row r="71" spans="1:21" ht="12.75" customHeight="1">
      <c r="A71" s="257" t="s">
        <v>172</v>
      </c>
      <c r="B71" s="268" t="s">
        <v>857</v>
      </c>
      <c r="C71" s="258">
        <v>42.88034188034188</v>
      </c>
      <c r="D71" s="258"/>
      <c r="E71" s="258"/>
      <c r="F71" s="258">
        <v>55.14285714285714</v>
      </c>
      <c r="G71" s="258"/>
      <c r="H71" s="258">
        <v>82.62437810945275</v>
      </c>
      <c r="I71" s="258"/>
      <c r="J71" s="258"/>
      <c r="K71" s="258"/>
      <c r="L71" s="258"/>
      <c r="M71" s="258">
        <v>103.04080046629105</v>
      </c>
      <c r="N71" s="258"/>
      <c r="O71" s="258">
        <v>98.81207028265851</v>
      </c>
      <c r="P71" s="258">
        <v>54.60649819494585</v>
      </c>
      <c r="Q71" s="258">
        <v>46.1789638932496</v>
      </c>
      <c r="R71" s="258">
        <v>62.935483870967744</v>
      </c>
      <c r="S71" s="259">
        <f t="shared" si="3"/>
        <v>546.2213938407644</v>
      </c>
      <c r="T71" s="260">
        <f t="shared" si="4"/>
        <v>-674.3725949192524</v>
      </c>
      <c r="U71" s="170">
        <v>1971</v>
      </c>
    </row>
    <row r="72" spans="1:21" ht="12.75" customHeight="1">
      <c r="A72" s="257" t="s">
        <v>173</v>
      </c>
      <c r="B72" s="268" t="s">
        <v>834</v>
      </c>
      <c r="C72" s="258">
        <v>46.2991452991453</v>
      </c>
      <c r="D72" s="258">
        <v>51.24643649033892</v>
      </c>
      <c r="E72" s="258"/>
      <c r="F72" s="258">
        <v>48.972185778011024</v>
      </c>
      <c r="G72" s="258">
        <v>36.96491228070175</v>
      </c>
      <c r="H72" s="258"/>
      <c r="I72" s="258">
        <v>85.8497522057525</v>
      </c>
      <c r="J72" s="258">
        <v>66.83274882089731</v>
      </c>
      <c r="K72" s="258">
        <v>58.60655737704919</v>
      </c>
      <c r="L72" s="258"/>
      <c r="M72" s="258"/>
      <c r="N72" s="258">
        <v>74.71821647604841</v>
      </c>
      <c r="O72" s="258"/>
      <c r="P72" s="258">
        <v>66.971119133574</v>
      </c>
      <c r="Q72" s="258"/>
      <c r="R72" s="258"/>
      <c r="S72" s="259">
        <f t="shared" si="3"/>
        <v>536.4610738615183</v>
      </c>
      <c r="T72" s="260">
        <f t="shared" si="4"/>
        <v>-684.1329148984985</v>
      </c>
      <c r="U72" s="170">
        <v>2004</v>
      </c>
    </row>
    <row r="73" spans="1:21" ht="12.75" customHeight="1">
      <c r="A73" s="257" t="s">
        <v>174</v>
      </c>
      <c r="B73" s="268" t="s">
        <v>808</v>
      </c>
      <c r="C73" s="258">
        <v>69.66096866096866</v>
      </c>
      <c r="D73" s="258"/>
      <c r="E73" s="258"/>
      <c r="F73" s="258">
        <v>64.67928181658158</v>
      </c>
      <c r="G73" s="258">
        <v>69.42105263157895</v>
      </c>
      <c r="H73" s="258">
        <v>83.61339229311434</v>
      </c>
      <c r="I73" s="258">
        <v>78.6889287217394</v>
      </c>
      <c r="J73" s="258">
        <v>65.15521389589813</v>
      </c>
      <c r="K73" s="258"/>
      <c r="L73" s="258"/>
      <c r="M73" s="258"/>
      <c r="N73" s="258"/>
      <c r="O73" s="258"/>
      <c r="P73" s="258">
        <v>62.494584837545126</v>
      </c>
      <c r="Q73" s="258"/>
      <c r="R73" s="258">
        <v>37.774193548387096</v>
      </c>
      <c r="S73" s="259">
        <f t="shared" si="3"/>
        <v>531.4876164058134</v>
      </c>
      <c r="T73" s="260">
        <f t="shared" si="4"/>
        <v>-689.1063723542035</v>
      </c>
      <c r="U73" s="170">
        <v>1967</v>
      </c>
    </row>
    <row r="74" spans="1:21" ht="12.75" customHeight="1">
      <c r="A74" s="257" t="s">
        <v>175</v>
      </c>
      <c r="B74" s="268" t="s">
        <v>818</v>
      </c>
      <c r="C74" s="258">
        <v>66.52706552706553</v>
      </c>
      <c r="D74" s="258"/>
      <c r="E74" s="258">
        <v>87.18592118558436</v>
      </c>
      <c r="F74" s="258"/>
      <c r="G74" s="258">
        <v>72.49122807017544</v>
      </c>
      <c r="H74" s="258"/>
      <c r="I74" s="258"/>
      <c r="J74" s="258"/>
      <c r="K74" s="258"/>
      <c r="L74" s="258"/>
      <c r="M74" s="258">
        <v>103.93663911845731</v>
      </c>
      <c r="N74" s="258">
        <v>96.4421817315708</v>
      </c>
      <c r="O74" s="258"/>
      <c r="P74" s="258"/>
      <c r="Q74" s="258">
        <v>54.36321195144724</v>
      </c>
      <c r="R74" s="258">
        <v>44.87096774193549</v>
      </c>
      <c r="S74" s="259">
        <f t="shared" si="3"/>
        <v>525.8172153262362</v>
      </c>
      <c r="T74" s="260">
        <f t="shared" si="4"/>
        <v>-694.7767734337806</v>
      </c>
      <c r="U74" s="170">
        <v>1965</v>
      </c>
    </row>
    <row r="75" spans="1:21" ht="12.75" customHeight="1">
      <c r="A75" s="257" t="s">
        <v>176</v>
      </c>
      <c r="B75" s="268" t="s">
        <v>860</v>
      </c>
      <c r="C75" s="258">
        <v>53.13675213675214</v>
      </c>
      <c r="D75" s="258"/>
      <c r="E75" s="258"/>
      <c r="F75" s="258"/>
      <c r="G75" s="258">
        <v>53.19298245614035</v>
      </c>
      <c r="H75" s="258">
        <v>93.82697947214078</v>
      </c>
      <c r="I75" s="258">
        <v>72.24403943927055</v>
      </c>
      <c r="J75" s="258">
        <v>66.48098071029385</v>
      </c>
      <c r="K75" s="258"/>
      <c r="L75" s="258"/>
      <c r="M75" s="258">
        <v>36.87</v>
      </c>
      <c r="N75" s="258"/>
      <c r="O75" s="258">
        <v>100.11091652072386</v>
      </c>
      <c r="P75" s="258"/>
      <c r="Q75" s="258">
        <v>40.03379561060993</v>
      </c>
      <c r="R75" s="258"/>
      <c r="S75" s="259">
        <f t="shared" si="3"/>
        <v>515.8964463459314</v>
      </c>
      <c r="T75" s="260">
        <f t="shared" si="4"/>
        <v>-704.6975424140854</v>
      </c>
      <c r="U75" s="170">
        <v>1973</v>
      </c>
    </row>
    <row r="76" spans="1:21" ht="12.75" customHeight="1">
      <c r="A76" s="257" t="s">
        <v>177</v>
      </c>
      <c r="B76" s="268" t="s">
        <v>817</v>
      </c>
      <c r="C76" s="258">
        <v>66.52706552706553</v>
      </c>
      <c r="D76" s="258"/>
      <c r="E76" s="258"/>
      <c r="F76" s="258">
        <v>37.29242513211979</v>
      </c>
      <c r="G76" s="258">
        <v>71.17543859649122</v>
      </c>
      <c r="H76" s="258">
        <v>69.71611947667243</v>
      </c>
      <c r="I76" s="258">
        <v>65.6050426228735</v>
      </c>
      <c r="J76" s="258">
        <v>58.95567477472785</v>
      </c>
      <c r="K76" s="258">
        <v>47.65217391304347</v>
      </c>
      <c r="L76" s="258"/>
      <c r="M76" s="258"/>
      <c r="N76" s="258"/>
      <c r="O76" s="258"/>
      <c r="P76" s="258">
        <v>57.76534296028881</v>
      </c>
      <c r="Q76" s="258"/>
      <c r="R76" s="258">
        <v>38.41935483870968</v>
      </c>
      <c r="S76" s="259">
        <f t="shared" si="3"/>
        <v>513.1086378419923</v>
      </c>
      <c r="T76" s="260">
        <f t="shared" si="4"/>
        <v>-707.4853509180246</v>
      </c>
      <c r="U76" s="170">
        <v>1972</v>
      </c>
    </row>
    <row r="77" spans="1:21" ht="12.75" customHeight="1">
      <c r="A77" s="257" t="s">
        <v>178</v>
      </c>
      <c r="B77" s="268" t="s">
        <v>950</v>
      </c>
      <c r="C77" s="258"/>
      <c r="D77" s="258"/>
      <c r="E77" s="258"/>
      <c r="F77" s="258">
        <v>55.29850746268656</v>
      </c>
      <c r="G77" s="258">
        <v>40.473684210526315</v>
      </c>
      <c r="H77" s="258"/>
      <c r="I77" s="258">
        <v>74.72991975906675</v>
      </c>
      <c r="J77" s="258">
        <v>65.23949456362033</v>
      </c>
      <c r="K77" s="258">
        <v>72.37637362637363</v>
      </c>
      <c r="L77" s="258"/>
      <c r="M77" s="258">
        <v>36.83</v>
      </c>
      <c r="N77" s="258">
        <v>82.52780974299961</v>
      </c>
      <c r="O77" s="258"/>
      <c r="P77" s="258">
        <v>51.98916967509025</v>
      </c>
      <c r="Q77" s="258"/>
      <c r="R77" s="258">
        <v>31.32258064516129</v>
      </c>
      <c r="S77" s="259">
        <f t="shared" si="3"/>
        <v>510.7875396855247</v>
      </c>
      <c r="T77" s="260">
        <f t="shared" si="4"/>
        <v>-709.8064490744921</v>
      </c>
      <c r="U77" s="170"/>
    </row>
    <row r="78" spans="1:21" ht="12.75" customHeight="1">
      <c r="A78" s="257" t="s">
        <v>179</v>
      </c>
      <c r="B78" s="268" t="s">
        <v>919</v>
      </c>
      <c r="C78" s="258"/>
      <c r="D78" s="258"/>
      <c r="E78" s="258">
        <v>92.68595041322314</v>
      </c>
      <c r="F78" s="258"/>
      <c r="G78" s="258">
        <v>22.929824561403507</v>
      </c>
      <c r="H78" s="258">
        <v>109.71046770601338</v>
      </c>
      <c r="I78" s="258">
        <v>77.17362707201401</v>
      </c>
      <c r="J78" s="258"/>
      <c r="K78" s="258"/>
      <c r="L78" s="258"/>
      <c r="M78" s="258">
        <v>44.33</v>
      </c>
      <c r="N78" s="258"/>
      <c r="O78" s="258">
        <v>117.74963468095468</v>
      </c>
      <c r="P78" s="258">
        <v>45.021660649819495</v>
      </c>
      <c r="Q78" s="258"/>
      <c r="R78" s="258"/>
      <c r="S78" s="259">
        <f t="shared" si="3"/>
        <v>509.6011650834282</v>
      </c>
      <c r="T78" s="260">
        <f t="shared" si="4"/>
        <v>-710.9928236765886</v>
      </c>
      <c r="U78" s="170">
        <v>1984</v>
      </c>
    </row>
    <row r="79" spans="1:21" ht="12.75" customHeight="1">
      <c r="A79" s="257" t="s">
        <v>180</v>
      </c>
      <c r="B79" s="268" t="s">
        <v>903</v>
      </c>
      <c r="C79" s="258"/>
      <c r="D79" s="258">
        <v>48.79781010949453</v>
      </c>
      <c r="E79" s="258">
        <v>63.78226430554923</v>
      </c>
      <c r="F79" s="258">
        <v>52.914529914529915</v>
      </c>
      <c r="G79" s="258">
        <v>43.98245614035088</v>
      </c>
      <c r="H79" s="258"/>
      <c r="I79" s="258">
        <v>81.2144964107052</v>
      </c>
      <c r="J79" s="258">
        <v>63.6533850896221</v>
      </c>
      <c r="K79" s="258">
        <v>74.13319238900635</v>
      </c>
      <c r="L79" s="258"/>
      <c r="M79" s="258"/>
      <c r="N79" s="258"/>
      <c r="O79" s="258"/>
      <c r="P79" s="258">
        <v>66.62815884476535</v>
      </c>
      <c r="Q79" s="258"/>
      <c r="R79" s="258"/>
      <c r="S79" s="259">
        <f t="shared" si="3"/>
        <v>495.1062932040235</v>
      </c>
      <c r="T79" s="260">
        <f t="shared" si="4"/>
        <v>-725.4876955559934</v>
      </c>
      <c r="U79" s="170"/>
    </row>
    <row r="80" spans="1:21" ht="12.75" customHeight="1">
      <c r="A80" s="257" t="s">
        <v>181</v>
      </c>
      <c r="B80" s="268" t="s">
        <v>1094</v>
      </c>
      <c r="C80" s="258"/>
      <c r="D80" s="258"/>
      <c r="E80" s="258"/>
      <c r="F80" s="258"/>
      <c r="G80" s="258"/>
      <c r="H80" s="258"/>
      <c r="I80" s="258"/>
      <c r="J80" s="258">
        <v>80.65854758682903</v>
      </c>
      <c r="K80" s="258">
        <v>76.2936046511628</v>
      </c>
      <c r="L80" s="258">
        <v>88.63679694947568</v>
      </c>
      <c r="M80" s="258"/>
      <c r="N80" s="258">
        <v>98.12286689419794</v>
      </c>
      <c r="O80" s="258">
        <v>93.93966282165039</v>
      </c>
      <c r="P80" s="258"/>
      <c r="Q80" s="258">
        <v>57.250493096646935</v>
      </c>
      <c r="R80" s="258"/>
      <c r="S80" s="259">
        <f t="shared" si="3"/>
        <v>494.90197199996277</v>
      </c>
      <c r="T80" s="260">
        <f t="shared" si="4"/>
        <v>-725.692016760054</v>
      </c>
      <c r="U80" s="170">
        <v>1985</v>
      </c>
    </row>
    <row r="81" spans="1:21" ht="12.75" customHeight="1">
      <c r="A81" s="257" t="s">
        <v>182</v>
      </c>
      <c r="B81" s="268" t="s">
        <v>594</v>
      </c>
      <c r="C81" s="258">
        <v>56.27065527065527</v>
      </c>
      <c r="D81" s="258"/>
      <c r="E81" s="258"/>
      <c r="F81" s="258">
        <v>41.099380232684574</v>
      </c>
      <c r="G81" s="258">
        <v>62.8421052631579</v>
      </c>
      <c r="H81" s="258">
        <v>63.0433853387476</v>
      </c>
      <c r="I81" s="258">
        <v>72.01210867537098</v>
      </c>
      <c r="J81" s="258">
        <v>51.9785618579723</v>
      </c>
      <c r="K81" s="258">
        <v>55.961038961038966</v>
      </c>
      <c r="L81" s="258">
        <v>73.67126351099515</v>
      </c>
      <c r="M81" s="258"/>
      <c r="N81" s="258"/>
      <c r="O81" s="258"/>
      <c r="P81" s="258"/>
      <c r="Q81" s="258"/>
      <c r="R81" s="258"/>
      <c r="S81" s="259">
        <f t="shared" si="3"/>
        <v>476.8784991106228</v>
      </c>
      <c r="T81" s="260">
        <f t="shared" si="4"/>
        <v>-743.715489649394</v>
      </c>
      <c r="U81" s="170">
        <v>1980</v>
      </c>
    </row>
    <row r="82" spans="1:21" ht="12.75" customHeight="1">
      <c r="A82" s="257" t="s">
        <v>183</v>
      </c>
      <c r="B82" s="268" t="s">
        <v>820</v>
      </c>
      <c r="C82" s="258">
        <v>74.21937321937322</v>
      </c>
      <c r="D82" s="258"/>
      <c r="E82" s="258"/>
      <c r="F82" s="258">
        <v>54.46130121897489</v>
      </c>
      <c r="G82" s="258">
        <v>70.2982456140351</v>
      </c>
      <c r="H82" s="258">
        <v>77.06999149900822</v>
      </c>
      <c r="I82" s="258">
        <v>81.54854528756346</v>
      </c>
      <c r="J82" s="258"/>
      <c r="K82" s="258"/>
      <c r="L82" s="258"/>
      <c r="M82" s="258"/>
      <c r="N82" s="258"/>
      <c r="O82" s="258"/>
      <c r="P82" s="258">
        <v>70.00361010830325</v>
      </c>
      <c r="Q82" s="258"/>
      <c r="R82" s="258">
        <v>37.12903225806451</v>
      </c>
      <c r="S82" s="259">
        <f t="shared" si="3"/>
        <v>464.73009920532263</v>
      </c>
      <c r="T82" s="260">
        <f t="shared" si="4"/>
        <v>-755.8638895546942</v>
      </c>
      <c r="U82" s="170">
        <v>1982</v>
      </c>
    </row>
    <row r="83" spans="1:21" ht="12.75" customHeight="1">
      <c r="A83" s="257" t="s">
        <v>184</v>
      </c>
      <c r="B83" s="268" t="s">
        <v>966</v>
      </c>
      <c r="C83" s="258"/>
      <c r="D83" s="258"/>
      <c r="E83" s="258"/>
      <c r="F83" s="258"/>
      <c r="G83" s="258">
        <v>59.77192982456141</v>
      </c>
      <c r="H83" s="258"/>
      <c r="I83" s="258">
        <v>67.02665138736205</v>
      </c>
      <c r="J83" s="258">
        <v>66.24775583482943</v>
      </c>
      <c r="K83" s="258"/>
      <c r="L83" s="258">
        <v>84.95263870094723</v>
      </c>
      <c r="M83" s="258"/>
      <c r="N83" s="258">
        <v>71</v>
      </c>
      <c r="O83" s="258"/>
      <c r="P83" s="258">
        <v>52.314079422382676</v>
      </c>
      <c r="Q83" s="258">
        <v>52.45163610212153</v>
      </c>
      <c r="R83" s="258"/>
      <c r="S83" s="259">
        <f t="shared" si="3"/>
        <v>453.76469127220435</v>
      </c>
      <c r="T83" s="260">
        <f t="shared" si="4"/>
        <v>-766.8292974878125</v>
      </c>
      <c r="U83" s="170">
        <v>1977</v>
      </c>
    </row>
    <row r="84" spans="1:21" ht="12.75" customHeight="1">
      <c r="A84" s="257" t="s">
        <v>185</v>
      </c>
      <c r="B84" s="268" t="s">
        <v>907</v>
      </c>
      <c r="C84" s="258"/>
      <c r="D84" s="258"/>
      <c r="E84" s="258">
        <v>110.49099982177864</v>
      </c>
      <c r="F84" s="258"/>
      <c r="G84" s="258"/>
      <c r="H84" s="258">
        <v>119.16297390448055</v>
      </c>
      <c r="I84" s="258"/>
      <c r="J84" s="258">
        <v>99.5825390773923</v>
      </c>
      <c r="K84" s="258"/>
      <c r="L84" s="258"/>
      <c r="M84" s="258"/>
      <c r="N84" s="258">
        <v>116.37852246763137</v>
      </c>
      <c r="O84" s="258"/>
      <c r="P84" s="258"/>
      <c r="Q84" s="258"/>
      <c r="R84" s="258"/>
      <c r="S84" s="259">
        <f t="shared" si="3"/>
        <v>445.61503527128286</v>
      </c>
      <c r="T84" s="260">
        <f t="shared" si="4"/>
        <v>-774.978953488734</v>
      </c>
      <c r="U84" s="170">
        <v>1998</v>
      </c>
    </row>
    <row r="85" spans="1:21" ht="12.75" customHeight="1">
      <c r="A85" s="257" t="s">
        <v>186</v>
      </c>
      <c r="B85" s="268" t="s">
        <v>827</v>
      </c>
      <c r="C85" s="258">
        <v>65.67236467236467</v>
      </c>
      <c r="D85" s="258"/>
      <c r="E85" s="258">
        <v>80.93650012306178</v>
      </c>
      <c r="F85" s="258">
        <v>61.05168986083499</v>
      </c>
      <c r="G85" s="258">
        <v>73.36842105263158</v>
      </c>
      <c r="H85" s="258"/>
      <c r="I85" s="258">
        <v>86.58208591333427</v>
      </c>
      <c r="J85" s="258"/>
      <c r="K85" s="258"/>
      <c r="L85" s="258"/>
      <c r="M85" s="258"/>
      <c r="N85" s="258"/>
      <c r="O85" s="258"/>
      <c r="P85" s="258"/>
      <c r="Q85" s="258">
        <v>70.72962324550605</v>
      </c>
      <c r="R85" s="258"/>
      <c r="S85" s="259">
        <f t="shared" si="3"/>
        <v>438.3406848677333</v>
      </c>
      <c r="T85" s="260">
        <f t="shared" si="4"/>
        <v>-782.2533038922836</v>
      </c>
      <c r="U85" s="170">
        <v>1981</v>
      </c>
    </row>
    <row r="86" spans="1:21" ht="12.75" customHeight="1">
      <c r="A86" s="257" t="s">
        <v>187</v>
      </c>
      <c r="B86" s="268" t="s">
        <v>582</v>
      </c>
      <c r="C86" s="258">
        <v>100.71509971509973</v>
      </c>
      <c r="D86" s="258"/>
      <c r="E86" s="258"/>
      <c r="F86" s="258"/>
      <c r="G86" s="258">
        <v>80.82456140350878</v>
      </c>
      <c r="H86" s="258"/>
      <c r="I86" s="258">
        <v>96.56491124343529</v>
      </c>
      <c r="J86" s="258">
        <v>74.28424868340059</v>
      </c>
      <c r="K86" s="258"/>
      <c r="L86" s="258"/>
      <c r="M86" s="258"/>
      <c r="N86" s="258"/>
      <c r="O86" s="258"/>
      <c r="P86" s="258">
        <v>85.85198555956678</v>
      </c>
      <c r="Q86" s="258"/>
      <c r="R86" s="258"/>
      <c r="S86" s="259">
        <f t="shared" si="3"/>
        <v>438.2408066050112</v>
      </c>
      <c r="T86" s="260">
        <f t="shared" si="4"/>
        <v>-782.3531821550057</v>
      </c>
      <c r="U86" s="170">
        <v>1976</v>
      </c>
    </row>
    <row r="87" spans="1:21" ht="12.75" customHeight="1">
      <c r="A87" s="257" t="s">
        <v>188</v>
      </c>
      <c r="B87" s="268" t="s">
        <v>585</v>
      </c>
      <c r="C87" s="258">
        <v>58.26495726495726</v>
      </c>
      <c r="D87" s="258"/>
      <c r="E87" s="258"/>
      <c r="F87" s="258"/>
      <c r="G87" s="258">
        <v>72.05263157894737</v>
      </c>
      <c r="H87" s="258"/>
      <c r="I87" s="258"/>
      <c r="J87" s="258">
        <v>84.46521945808905</v>
      </c>
      <c r="K87" s="258"/>
      <c r="L87" s="258"/>
      <c r="M87" s="258"/>
      <c r="N87" s="258">
        <v>105.41554959785522</v>
      </c>
      <c r="O87" s="258"/>
      <c r="P87" s="258">
        <v>81.32129963898917</v>
      </c>
      <c r="Q87" s="258"/>
      <c r="R87" s="258">
        <v>35.83870967741935</v>
      </c>
      <c r="S87" s="259">
        <f t="shared" si="3"/>
        <v>437.35836721625736</v>
      </c>
      <c r="T87" s="260">
        <f t="shared" si="4"/>
        <v>-783.2356215437594</v>
      </c>
      <c r="U87" s="170">
        <v>1975</v>
      </c>
    </row>
    <row r="88" spans="1:21" ht="12.75" customHeight="1">
      <c r="A88" s="257" t="s">
        <v>189</v>
      </c>
      <c r="B88" s="268" t="s">
        <v>928</v>
      </c>
      <c r="C88" s="258"/>
      <c r="D88" s="258"/>
      <c r="E88" s="258">
        <v>71.90314358538657</v>
      </c>
      <c r="F88" s="258">
        <v>67.72109346139638</v>
      </c>
      <c r="G88" s="258">
        <v>56.26315789473685</v>
      </c>
      <c r="H88" s="258">
        <v>75.14786418400877</v>
      </c>
      <c r="I88" s="258"/>
      <c r="J88" s="258"/>
      <c r="K88" s="258"/>
      <c r="L88" s="258"/>
      <c r="M88" s="258"/>
      <c r="N88" s="258"/>
      <c r="O88" s="258">
        <v>90.81012658227847</v>
      </c>
      <c r="P88" s="258"/>
      <c r="Q88" s="258"/>
      <c r="R88" s="258">
        <v>71.96774193548387</v>
      </c>
      <c r="S88" s="259">
        <f t="shared" si="3"/>
        <v>433.81312764329095</v>
      </c>
      <c r="T88" s="260">
        <f t="shared" si="4"/>
        <v>-786.7808611167259</v>
      </c>
      <c r="U88" s="170">
        <v>1968</v>
      </c>
    </row>
    <row r="89" spans="1:21" ht="12.75" customHeight="1">
      <c r="A89" s="257" t="s">
        <v>190</v>
      </c>
      <c r="B89" s="268" t="s">
        <v>564</v>
      </c>
      <c r="C89" s="258">
        <v>80.77207977207978</v>
      </c>
      <c r="D89" s="258"/>
      <c r="E89" s="258">
        <v>88.95445134575569</v>
      </c>
      <c r="F89" s="258"/>
      <c r="G89" s="258">
        <v>71.17543859649122</v>
      </c>
      <c r="H89" s="258">
        <v>96.95834925487199</v>
      </c>
      <c r="I89" s="258"/>
      <c r="J89" s="258">
        <v>87.58791480931153</v>
      </c>
      <c r="K89" s="258"/>
      <c r="L89" s="258"/>
      <c r="M89" s="258"/>
      <c r="N89" s="258"/>
      <c r="O89" s="258"/>
      <c r="P89" s="258"/>
      <c r="Q89" s="258"/>
      <c r="R89" s="258"/>
      <c r="S89" s="259">
        <f t="shared" si="3"/>
        <v>425.44823377851026</v>
      </c>
      <c r="T89" s="260">
        <f t="shared" si="4"/>
        <v>-795.1457549815066</v>
      </c>
      <c r="U89" s="170">
        <v>1964</v>
      </c>
    </row>
    <row r="90" spans="1:21" ht="12.75" customHeight="1">
      <c r="A90" s="257" t="s">
        <v>191</v>
      </c>
      <c r="B90" s="268" t="s">
        <v>794</v>
      </c>
      <c r="C90" s="258">
        <v>18.094017094017094</v>
      </c>
      <c r="D90" s="258">
        <v>65.40546131568058</v>
      </c>
      <c r="E90" s="258"/>
      <c r="F90" s="258">
        <v>63.2268820900653</v>
      </c>
      <c r="G90" s="258">
        <v>33.01754385964912</v>
      </c>
      <c r="H90" s="258"/>
      <c r="I90" s="258">
        <v>62.02021094835263</v>
      </c>
      <c r="J90" s="258">
        <v>57.50568612585292</v>
      </c>
      <c r="K90" s="258">
        <v>50.12419503219871</v>
      </c>
      <c r="L90" s="258"/>
      <c r="M90" s="258"/>
      <c r="N90" s="258"/>
      <c r="O90" s="258"/>
      <c r="P90" s="258">
        <v>48.3971119133574</v>
      </c>
      <c r="Q90" s="258"/>
      <c r="R90" s="258">
        <v>18.419354838709676</v>
      </c>
      <c r="S90" s="259">
        <f t="shared" si="3"/>
        <v>416.21046321788344</v>
      </c>
      <c r="T90" s="260">
        <f t="shared" si="4"/>
        <v>-804.3835255421334</v>
      </c>
      <c r="U90" s="170">
        <v>2010</v>
      </c>
    </row>
    <row r="91" spans="1:21" ht="12.75">
      <c r="A91" s="257" t="s">
        <v>192</v>
      </c>
      <c r="B91" s="268" t="s">
        <v>912</v>
      </c>
      <c r="C91" s="258"/>
      <c r="D91" s="258"/>
      <c r="E91" s="258">
        <v>101.065376274998</v>
      </c>
      <c r="F91" s="258"/>
      <c r="G91" s="258"/>
      <c r="H91" s="258">
        <v>91.34254339355299</v>
      </c>
      <c r="I91" s="258"/>
      <c r="J91" s="258"/>
      <c r="K91" s="258"/>
      <c r="L91" s="258"/>
      <c r="M91" s="258">
        <v>106.3319772172498</v>
      </c>
      <c r="N91" s="258"/>
      <c r="O91" s="258">
        <v>114.10364145658262</v>
      </c>
      <c r="P91" s="258"/>
      <c r="Q91" s="258"/>
      <c r="R91" s="258"/>
      <c r="S91" s="259">
        <f t="shared" si="3"/>
        <v>412.84353834238345</v>
      </c>
      <c r="T91" s="260">
        <f t="shared" si="4"/>
        <v>-807.7504504176334</v>
      </c>
      <c r="U91" s="170"/>
    </row>
    <row r="92" spans="1:21" ht="12.75">
      <c r="A92" s="257" t="s">
        <v>193</v>
      </c>
      <c r="B92" s="268" t="s">
        <v>1088</v>
      </c>
      <c r="C92" s="258"/>
      <c r="D92" s="258"/>
      <c r="E92" s="258"/>
      <c r="F92" s="258"/>
      <c r="G92" s="258"/>
      <c r="H92" s="258">
        <v>95.71428571428571</v>
      </c>
      <c r="I92" s="258"/>
      <c r="J92" s="258">
        <v>96.49121192601453</v>
      </c>
      <c r="K92" s="258"/>
      <c r="L92" s="258"/>
      <c r="M92" s="258"/>
      <c r="N92" s="258">
        <v>105.42633060732001</v>
      </c>
      <c r="O92" s="258">
        <v>114.08401400233372</v>
      </c>
      <c r="P92" s="258"/>
      <c r="Q92" s="258"/>
      <c r="R92" s="258"/>
      <c r="S92" s="259">
        <f t="shared" si="3"/>
        <v>411.71584224995394</v>
      </c>
      <c r="T92" s="260">
        <f t="shared" si="4"/>
        <v>-808.8781465100628</v>
      </c>
      <c r="U92" s="170"/>
    </row>
    <row r="93" spans="1:21" ht="12.75">
      <c r="A93" s="257" t="s">
        <v>194</v>
      </c>
      <c r="B93" s="268" t="s">
        <v>890</v>
      </c>
      <c r="C93" s="258"/>
      <c r="D93" s="258">
        <v>94.3239522789844</v>
      </c>
      <c r="E93" s="258">
        <v>93.96249355242796</v>
      </c>
      <c r="F93" s="258"/>
      <c r="G93" s="258"/>
      <c r="H93" s="258"/>
      <c r="I93" s="258"/>
      <c r="J93" s="258"/>
      <c r="K93" s="258"/>
      <c r="L93" s="258"/>
      <c r="M93" s="258">
        <v>111.78920336575239</v>
      </c>
      <c r="N93" s="258">
        <v>101.57646157773806</v>
      </c>
      <c r="O93" s="258"/>
      <c r="P93" s="258"/>
      <c r="Q93" s="258"/>
      <c r="R93" s="258"/>
      <c r="S93" s="259">
        <f t="shared" si="3"/>
        <v>401.6521107749028</v>
      </c>
      <c r="T93" s="260">
        <f t="shared" si="4"/>
        <v>-818.941877985114</v>
      </c>
      <c r="U93" s="170">
        <v>1976</v>
      </c>
    </row>
    <row r="94" spans="1:21" ht="12.75">
      <c r="A94" s="257" t="s">
        <v>195</v>
      </c>
      <c r="B94" s="268" t="s">
        <v>885</v>
      </c>
      <c r="C94" s="258">
        <v>38.03703703703704</v>
      </c>
      <c r="D94" s="258">
        <v>79.20584498094027</v>
      </c>
      <c r="E94" s="258">
        <v>62.010309278350505</v>
      </c>
      <c r="F94" s="258"/>
      <c r="G94" s="258">
        <v>54.50877192982456</v>
      </c>
      <c r="H94" s="258">
        <v>76.82844243792326</v>
      </c>
      <c r="I94" s="258">
        <v>87.77093004914192</v>
      </c>
      <c r="J94" s="258"/>
      <c r="K94" s="258"/>
      <c r="L94" s="258"/>
      <c r="M94" s="258"/>
      <c r="N94" s="258"/>
      <c r="O94" s="258"/>
      <c r="P94" s="258"/>
      <c r="Q94" s="258"/>
      <c r="R94" s="258"/>
      <c r="S94" s="259">
        <f t="shared" si="3"/>
        <v>398.3613357132176</v>
      </c>
      <c r="T94" s="260">
        <f t="shared" si="4"/>
        <v>-822.2326530467992</v>
      </c>
      <c r="U94" s="170">
        <v>1996</v>
      </c>
    </row>
    <row r="95" spans="1:21" ht="12.75">
      <c r="A95" s="257" t="s">
        <v>196</v>
      </c>
      <c r="B95" s="268" t="s">
        <v>914</v>
      </c>
      <c r="C95" s="258"/>
      <c r="D95" s="258"/>
      <c r="E95" s="258">
        <v>95.71708345887315</v>
      </c>
      <c r="F95" s="258"/>
      <c r="G95" s="258"/>
      <c r="H95" s="258"/>
      <c r="I95" s="258"/>
      <c r="J95" s="258"/>
      <c r="K95" s="258">
        <v>78.98190045248869</v>
      </c>
      <c r="L95" s="258"/>
      <c r="M95" s="258"/>
      <c r="N95" s="258">
        <v>114.24427253793513</v>
      </c>
      <c r="O95" s="258"/>
      <c r="P95" s="258"/>
      <c r="Q95" s="258">
        <v>59.14984178830254</v>
      </c>
      <c r="R95" s="258">
        <v>48.74193548387097</v>
      </c>
      <c r="S95" s="259">
        <f t="shared" si="3"/>
        <v>396.8350337214705</v>
      </c>
      <c r="T95" s="260">
        <f t="shared" si="4"/>
        <v>-823.7589550385463</v>
      </c>
      <c r="U95" s="170">
        <v>1965</v>
      </c>
    </row>
    <row r="96" spans="1:21" ht="12.75">
      <c r="A96" s="257" t="s">
        <v>197</v>
      </c>
      <c r="B96" s="268" t="s">
        <v>785</v>
      </c>
      <c r="C96" s="258">
        <v>48.008547008547005</v>
      </c>
      <c r="D96" s="258"/>
      <c r="E96" s="258"/>
      <c r="F96" s="258">
        <v>72.52380952380952</v>
      </c>
      <c r="G96" s="258">
        <v>75.56140350877193</v>
      </c>
      <c r="H96" s="258"/>
      <c r="I96" s="258">
        <v>61.52773475230183</v>
      </c>
      <c r="J96" s="258"/>
      <c r="K96" s="258"/>
      <c r="L96" s="258"/>
      <c r="M96" s="258"/>
      <c r="N96" s="258"/>
      <c r="O96" s="258"/>
      <c r="P96" s="258"/>
      <c r="Q96" s="258">
        <v>66.27352196917414</v>
      </c>
      <c r="R96" s="258">
        <v>64.2258064516129</v>
      </c>
      <c r="S96" s="259">
        <f t="shared" si="3"/>
        <v>388.12082321421735</v>
      </c>
      <c r="T96" s="260">
        <f t="shared" si="4"/>
        <v>-832.4731655457995</v>
      </c>
      <c r="U96" s="170">
        <v>1956</v>
      </c>
    </row>
    <row r="97" spans="1:21" ht="12.75">
      <c r="A97" s="257" t="s">
        <v>198</v>
      </c>
      <c r="B97" s="268" t="s">
        <v>845</v>
      </c>
      <c r="C97" s="258">
        <v>42.5954415954416</v>
      </c>
      <c r="D97" s="258"/>
      <c r="E97" s="258">
        <v>92.61280509886289</v>
      </c>
      <c r="F97" s="258"/>
      <c r="G97" s="258">
        <v>61.96491228070175</v>
      </c>
      <c r="H97" s="258"/>
      <c r="I97" s="258"/>
      <c r="J97" s="258">
        <v>86.41463414634147</v>
      </c>
      <c r="K97" s="258"/>
      <c r="L97" s="258"/>
      <c r="M97" s="258"/>
      <c r="N97" s="258">
        <v>103.5929516572776</v>
      </c>
      <c r="O97" s="258"/>
      <c r="P97" s="258"/>
      <c r="Q97" s="258"/>
      <c r="R97" s="258"/>
      <c r="S97" s="259">
        <f t="shared" si="3"/>
        <v>387.1807447786253</v>
      </c>
      <c r="T97" s="260">
        <f t="shared" si="4"/>
        <v>-833.4132439813916</v>
      </c>
      <c r="U97" s="170">
        <v>1988</v>
      </c>
    </row>
    <row r="98" spans="1:21" ht="12.75">
      <c r="A98" s="257" t="s">
        <v>199</v>
      </c>
      <c r="B98" s="268" t="s">
        <v>1025</v>
      </c>
      <c r="C98" s="258"/>
      <c r="D98" s="258"/>
      <c r="E98" s="258"/>
      <c r="F98" s="258"/>
      <c r="G98" s="258"/>
      <c r="H98" s="258">
        <v>88.38709677419355</v>
      </c>
      <c r="I98" s="258"/>
      <c r="J98" s="258"/>
      <c r="K98" s="258"/>
      <c r="L98" s="258"/>
      <c r="M98" s="258">
        <v>102.98641040574645</v>
      </c>
      <c r="N98" s="258">
        <v>93.27130988960964</v>
      </c>
      <c r="O98" s="258">
        <v>99.69052224371373</v>
      </c>
      <c r="P98" s="258"/>
      <c r="Q98" s="258"/>
      <c r="R98" s="258"/>
      <c r="S98" s="259">
        <f t="shared" si="3"/>
        <v>384.3353393132634</v>
      </c>
      <c r="T98" s="260">
        <f t="shared" si="4"/>
        <v>-836.2586494467535</v>
      </c>
      <c r="U98" s="170">
        <v>1988</v>
      </c>
    </row>
    <row r="99" spans="1:21" ht="12.75">
      <c r="A99" s="257" t="s">
        <v>200</v>
      </c>
      <c r="B99" s="268" t="s">
        <v>1091</v>
      </c>
      <c r="C99" s="258"/>
      <c r="D99" s="258"/>
      <c r="E99" s="258"/>
      <c r="F99" s="258"/>
      <c r="G99" s="258"/>
      <c r="H99" s="258"/>
      <c r="I99" s="258"/>
      <c r="J99" s="258">
        <v>91.46831932044726</v>
      </c>
      <c r="K99" s="258"/>
      <c r="L99" s="258"/>
      <c r="M99" s="258">
        <v>115.40941821922507</v>
      </c>
      <c r="N99" s="258">
        <v>101.52761831866309</v>
      </c>
      <c r="O99" s="258"/>
      <c r="P99" s="258"/>
      <c r="Q99" s="258">
        <v>60.16512522082511</v>
      </c>
      <c r="R99" s="258"/>
      <c r="S99" s="259">
        <f t="shared" si="3"/>
        <v>368.5704810791606</v>
      </c>
      <c r="T99" s="260">
        <f t="shared" si="4"/>
        <v>-852.0235076808563</v>
      </c>
      <c r="U99" s="170"/>
    </row>
    <row r="100" spans="1:21" ht="12.75">
      <c r="A100" s="257" t="s">
        <v>201</v>
      </c>
      <c r="B100" s="268" t="s">
        <v>0</v>
      </c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>
        <v>125.35301652363263</v>
      </c>
      <c r="N100" s="258">
        <v>115.71525782549521</v>
      </c>
      <c r="O100" s="258">
        <v>121.33079847908743</v>
      </c>
      <c r="P100" s="258"/>
      <c r="Q100" s="258"/>
      <c r="R100" s="258"/>
      <c r="S100" s="259">
        <f t="shared" si="3"/>
        <v>362.39907282821525</v>
      </c>
      <c r="T100" s="260">
        <f t="shared" si="4"/>
        <v>-858.1949159318016</v>
      </c>
      <c r="U100" s="170"/>
    </row>
    <row r="101" spans="1:21" ht="12.75">
      <c r="A101" s="257" t="s">
        <v>202</v>
      </c>
      <c r="B101" s="268" t="s">
        <v>1103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258">
        <v>102.90155440414509</v>
      </c>
      <c r="M101" s="258"/>
      <c r="N101" s="258">
        <v>120.4494828957836</v>
      </c>
      <c r="O101" s="258">
        <v>130</v>
      </c>
      <c r="P101" s="258"/>
      <c r="Q101" s="258"/>
      <c r="R101" s="258"/>
      <c r="S101" s="259">
        <f t="shared" si="3"/>
        <v>353.3510372999287</v>
      </c>
      <c r="T101" s="260">
        <f t="shared" si="4"/>
        <v>-867.2429514600881</v>
      </c>
      <c r="U101" s="170">
        <v>1985</v>
      </c>
    </row>
    <row r="102" spans="1:21" ht="12.75">
      <c r="A102" s="257" t="s">
        <v>203</v>
      </c>
      <c r="B102" s="268" t="s">
        <v>1095</v>
      </c>
      <c r="C102" s="258"/>
      <c r="D102" s="258"/>
      <c r="E102" s="258"/>
      <c r="F102" s="258"/>
      <c r="G102" s="258"/>
      <c r="H102" s="258"/>
      <c r="I102" s="258"/>
      <c r="J102" s="258">
        <v>79.83431161304703</v>
      </c>
      <c r="K102" s="258"/>
      <c r="L102" s="258"/>
      <c r="M102" s="258">
        <v>104.27323052589956</v>
      </c>
      <c r="N102" s="258">
        <v>97.68871925360475</v>
      </c>
      <c r="O102" s="258"/>
      <c r="P102" s="258"/>
      <c r="Q102" s="258"/>
      <c r="R102" s="258">
        <v>58.41935483870968</v>
      </c>
      <c r="S102" s="259">
        <f t="shared" si="3"/>
        <v>340.21561623126104</v>
      </c>
      <c r="T102" s="260">
        <f t="shared" si="4"/>
        <v>-880.3783725287558</v>
      </c>
      <c r="U102" s="170"/>
    </row>
    <row r="103" spans="1:21" ht="12.75">
      <c r="A103" s="257" t="s">
        <v>204</v>
      </c>
      <c r="B103" s="268" t="s">
        <v>1086</v>
      </c>
      <c r="C103" s="258"/>
      <c r="D103" s="258"/>
      <c r="E103" s="258"/>
      <c r="F103" s="258"/>
      <c r="G103" s="258"/>
      <c r="H103" s="258"/>
      <c r="I103" s="258"/>
      <c r="J103" s="258">
        <v>101.27901330484607</v>
      </c>
      <c r="K103" s="258"/>
      <c r="L103" s="258"/>
      <c r="M103" s="258"/>
      <c r="N103" s="258">
        <v>119.44269521410578</v>
      </c>
      <c r="O103" s="258">
        <v>114.95637821268568</v>
      </c>
      <c r="P103" s="258"/>
      <c r="Q103" s="258"/>
      <c r="R103" s="258"/>
      <c r="S103" s="259">
        <f t="shared" si="3"/>
        <v>335.67808673163756</v>
      </c>
      <c r="T103" s="260">
        <f t="shared" si="4"/>
        <v>-884.9159020283793</v>
      </c>
      <c r="U103" s="170">
        <v>1979</v>
      </c>
    </row>
    <row r="104" spans="1:21" ht="12.75">
      <c r="A104" s="257" t="s">
        <v>205</v>
      </c>
      <c r="B104" s="268" t="s">
        <v>850</v>
      </c>
      <c r="C104" s="258">
        <v>59.4045584045584</v>
      </c>
      <c r="D104" s="258">
        <v>58.984100573118866</v>
      </c>
      <c r="E104" s="258"/>
      <c r="F104" s="258">
        <v>50.55700325732899</v>
      </c>
      <c r="G104" s="258">
        <v>61.526315789473685</v>
      </c>
      <c r="H104" s="258"/>
      <c r="I104" s="258"/>
      <c r="J104" s="258"/>
      <c r="K104" s="258"/>
      <c r="L104" s="258"/>
      <c r="M104" s="258"/>
      <c r="N104" s="258"/>
      <c r="O104" s="258"/>
      <c r="P104" s="258">
        <v>69.1913357400722</v>
      </c>
      <c r="Q104" s="258"/>
      <c r="R104" s="258">
        <v>34.5483870967742</v>
      </c>
      <c r="S104" s="259">
        <f t="shared" si="3"/>
        <v>334.21170086132634</v>
      </c>
      <c r="T104" s="260">
        <f t="shared" si="4"/>
        <v>-886.3822878986905</v>
      </c>
      <c r="U104" s="170">
        <v>1983</v>
      </c>
    </row>
    <row r="105" spans="1:21" ht="12.75">
      <c r="A105" s="257" t="s">
        <v>206</v>
      </c>
      <c r="B105" s="268" t="s">
        <v>897</v>
      </c>
      <c r="C105" s="258"/>
      <c r="D105" s="258">
        <v>67.55355612682091</v>
      </c>
      <c r="E105" s="258"/>
      <c r="F105" s="258">
        <v>90.95180722891565</v>
      </c>
      <c r="G105" s="258"/>
      <c r="H105" s="258"/>
      <c r="I105" s="258"/>
      <c r="J105" s="258"/>
      <c r="K105" s="258">
        <v>86.47840531561461</v>
      </c>
      <c r="L105" s="258"/>
      <c r="M105" s="258"/>
      <c r="N105" s="258"/>
      <c r="O105" s="258"/>
      <c r="P105" s="258">
        <v>42.368231046931406</v>
      </c>
      <c r="Q105" s="258">
        <v>41.55480796187272</v>
      </c>
      <c r="R105" s="258"/>
      <c r="S105" s="259">
        <f t="shared" si="3"/>
        <v>328.9068076801553</v>
      </c>
      <c r="T105" s="260">
        <f t="shared" si="4"/>
        <v>-891.6871810798616</v>
      </c>
      <c r="U105" s="170">
        <v>2009</v>
      </c>
    </row>
    <row r="106" spans="1:21" ht="12.75">
      <c r="A106" s="257" t="s">
        <v>207</v>
      </c>
      <c r="B106" s="268" t="s">
        <v>813</v>
      </c>
      <c r="C106" s="258">
        <v>79.91737891737893</v>
      </c>
      <c r="D106" s="258"/>
      <c r="E106" s="258"/>
      <c r="F106" s="258"/>
      <c r="G106" s="258"/>
      <c r="H106" s="258"/>
      <c r="I106" s="258">
        <v>96.7220536345679</v>
      </c>
      <c r="J106" s="258"/>
      <c r="K106" s="258">
        <v>58.17073170731707</v>
      </c>
      <c r="L106" s="258"/>
      <c r="M106" s="258"/>
      <c r="N106" s="258"/>
      <c r="O106" s="258"/>
      <c r="P106" s="258">
        <v>83.16245487364621</v>
      </c>
      <c r="Q106" s="258"/>
      <c r="R106" s="258"/>
      <c r="S106" s="259">
        <f t="shared" si="3"/>
        <v>317.9726191329101</v>
      </c>
      <c r="T106" s="260">
        <f t="shared" si="4"/>
        <v>-902.6213696271068</v>
      </c>
      <c r="U106" s="170">
        <v>1983</v>
      </c>
    </row>
    <row r="107" spans="1:21" ht="12.75">
      <c r="A107" s="257" t="s">
        <v>208</v>
      </c>
      <c r="B107" s="268" t="s">
        <v>579</v>
      </c>
      <c r="C107" s="258">
        <v>61.96866096866097</v>
      </c>
      <c r="D107" s="258"/>
      <c r="E107" s="258"/>
      <c r="F107" s="258"/>
      <c r="G107" s="258">
        <v>59.333333333333336</v>
      </c>
      <c r="H107" s="258"/>
      <c r="I107" s="258"/>
      <c r="J107" s="258"/>
      <c r="K107" s="258"/>
      <c r="L107" s="258"/>
      <c r="M107" s="258"/>
      <c r="N107" s="258"/>
      <c r="O107" s="258">
        <v>88.08479767854263</v>
      </c>
      <c r="P107" s="258"/>
      <c r="Q107" s="258">
        <v>39.47636098401962</v>
      </c>
      <c r="R107" s="258">
        <v>56.483870967741936</v>
      </c>
      <c r="S107" s="259">
        <f t="shared" si="3"/>
        <v>305.3470239322985</v>
      </c>
      <c r="T107" s="260">
        <f t="shared" si="4"/>
        <v>-915.2469648277183</v>
      </c>
      <c r="U107" s="170">
        <v>1969</v>
      </c>
    </row>
    <row r="108" spans="1:21" ht="12.75">
      <c r="A108" s="257" t="s">
        <v>209</v>
      </c>
      <c r="B108" s="268" t="s">
        <v>1097</v>
      </c>
      <c r="C108" s="258"/>
      <c r="D108" s="258"/>
      <c r="E108" s="258"/>
      <c r="F108" s="258"/>
      <c r="G108" s="258"/>
      <c r="H108" s="258"/>
      <c r="I108" s="258"/>
      <c r="J108" s="258">
        <v>73.8735983690112</v>
      </c>
      <c r="K108" s="258"/>
      <c r="L108" s="258">
        <v>81.59110350727117</v>
      </c>
      <c r="M108" s="258">
        <v>74.8</v>
      </c>
      <c r="N108" s="258"/>
      <c r="O108" s="258"/>
      <c r="P108" s="258">
        <v>73.97472924187726</v>
      </c>
      <c r="Q108" s="258"/>
      <c r="R108" s="258"/>
      <c r="S108" s="259">
        <f t="shared" si="3"/>
        <v>304.23943111815964</v>
      </c>
      <c r="T108" s="260">
        <f t="shared" si="4"/>
        <v>-916.3545576418571</v>
      </c>
      <c r="U108" s="170"/>
    </row>
    <row r="109" spans="1:21" ht="12.75">
      <c r="A109" s="257" t="s">
        <v>210</v>
      </c>
      <c r="B109" s="268" t="s">
        <v>1008</v>
      </c>
      <c r="C109" s="258"/>
      <c r="D109" s="258"/>
      <c r="E109" s="258"/>
      <c r="F109" s="258"/>
      <c r="G109" s="258"/>
      <c r="H109" s="258">
        <v>98.6104605776737</v>
      </c>
      <c r="I109" s="258"/>
      <c r="J109" s="258">
        <v>95.29038112522686</v>
      </c>
      <c r="K109" s="258"/>
      <c r="L109" s="258"/>
      <c r="M109" s="258">
        <v>109.0067467847354</v>
      </c>
      <c r="N109" s="258"/>
      <c r="O109" s="258"/>
      <c r="P109" s="258"/>
      <c r="Q109" s="258"/>
      <c r="R109" s="258"/>
      <c r="S109" s="259">
        <f t="shared" si="3"/>
        <v>302.90758848763596</v>
      </c>
      <c r="T109" s="260">
        <f t="shared" si="4"/>
        <v>-917.6864002723809</v>
      </c>
      <c r="U109" s="170"/>
    </row>
    <row r="110" spans="1:21" ht="12.75">
      <c r="A110" s="257" t="s">
        <v>211</v>
      </c>
      <c r="B110" s="268" t="s">
        <v>1026</v>
      </c>
      <c r="C110" s="258"/>
      <c r="D110" s="258"/>
      <c r="E110" s="258"/>
      <c r="F110" s="258"/>
      <c r="G110" s="258"/>
      <c r="H110" s="258">
        <v>88.24805150796341</v>
      </c>
      <c r="I110" s="258"/>
      <c r="J110" s="258"/>
      <c r="K110" s="258"/>
      <c r="L110" s="258"/>
      <c r="M110" s="258"/>
      <c r="N110" s="258">
        <v>103.61354999344778</v>
      </c>
      <c r="O110" s="258">
        <v>109.08252853380156</v>
      </c>
      <c r="P110" s="258"/>
      <c r="Q110" s="258"/>
      <c r="R110" s="258"/>
      <c r="S110" s="259">
        <f t="shared" si="3"/>
        <v>300.94413003521277</v>
      </c>
      <c r="T110" s="260">
        <f t="shared" si="4"/>
        <v>-919.6498587248041</v>
      </c>
      <c r="U110" s="170">
        <v>1976</v>
      </c>
    </row>
    <row r="111" spans="1:21" ht="12.75">
      <c r="A111" s="257" t="s">
        <v>212</v>
      </c>
      <c r="B111" s="268" t="s">
        <v>1028</v>
      </c>
      <c r="C111" s="258"/>
      <c r="D111" s="258"/>
      <c r="E111" s="258"/>
      <c r="F111" s="258"/>
      <c r="G111" s="258"/>
      <c r="H111" s="258">
        <v>87.5385647216633</v>
      </c>
      <c r="I111" s="258"/>
      <c r="J111" s="258">
        <v>98.68654463106246</v>
      </c>
      <c r="K111" s="258"/>
      <c r="L111" s="258"/>
      <c r="M111" s="258"/>
      <c r="N111" s="258">
        <v>113.48082595870206</v>
      </c>
      <c r="O111" s="258"/>
      <c r="P111" s="258"/>
      <c r="Q111" s="258"/>
      <c r="R111" s="258"/>
      <c r="S111" s="259">
        <f t="shared" si="3"/>
        <v>299.7059353114278</v>
      </c>
      <c r="T111" s="260">
        <f t="shared" si="4"/>
        <v>-920.8880534485891</v>
      </c>
      <c r="U111" s="170">
        <v>2005</v>
      </c>
    </row>
    <row r="112" spans="1:21" ht="12.75">
      <c r="A112" s="257" t="s">
        <v>213</v>
      </c>
      <c r="B112" s="268" t="s">
        <v>603</v>
      </c>
      <c r="C112" s="258">
        <v>21.51282051282051</v>
      </c>
      <c r="D112" s="258"/>
      <c r="E112" s="258"/>
      <c r="F112" s="258">
        <v>49.09313338595106</v>
      </c>
      <c r="G112" s="258">
        <v>45.73684210526316</v>
      </c>
      <c r="H112" s="258"/>
      <c r="I112" s="258">
        <v>56.3701136096168</v>
      </c>
      <c r="J112" s="258"/>
      <c r="K112" s="258">
        <v>56.36125654450263</v>
      </c>
      <c r="L112" s="258"/>
      <c r="M112" s="258"/>
      <c r="N112" s="258"/>
      <c r="O112" s="258"/>
      <c r="P112" s="258">
        <v>53.64981949458483</v>
      </c>
      <c r="Q112" s="258"/>
      <c r="R112" s="258">
        <v>9.38709677419355</v>
      </c>
      <c r="S112" s="259">
        <f t="shared" si="3"/>
        <v>292.1110824269325</v>
      </c>
      <c r="T112" s="260">
        <f t="shared" si="4"/>
        <v>-928.4829063330843</v>
      </c>
      <c r="U112" s="170">
        <v>2008</v>
      </c>
    </row>
    <row r="113" spans="1:21" ht="12.75">
      <c r="A113" s="257" t="s">
        <v>214</v>
      </c>
      <c r="B113" s="268" t="s">
        <v>916</v>
      </c>
      <c r="C113" s="258"/>
      <c r="D113" s="258"/>
      <c r="E113" s="258">
        <v>93.56881003006086</v>
      </c>
      <c r="F113" s="258">
        <v>96.2410856838744</v>
      </c>
      <c r="G113" s="258">
        <v>57.57894736842105</v>
      </c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>
        <v>44.225806451612904</v>
      </c>
      <c r="S113" s="259">
        <f t="shared" si="3"/>
        <v>291.6146495339692</v>
      </c>
      <c r="T113" s="260">
        <f t="shared" si="4"/>
        <v>-928.9793392260476</v>
      </c>
      <c r="U113" s="170">
        <v>1976</v>
      </c>
    </row>
    <row r="114" spans="1:21" ht="12.75">
      <c r="A114" s="257" t="s">
        <v>215</v>
      </c>
      <c r="B114" s="268" t="s">
        <v>1004</v>
      </c>
      <c r="C114" s="258"/>
      <c r="D114" s="258"/>
      <c r="E114" s="258"/>
      <c r="F114" s="258"/>
      <c r="G114" s="258"/>
      <c r="H114" s="258">
        <v>99.88893296310988</v>
      </c>
      <c r="I114" s="258"/>
      <c r="J114" s="258"/>
      <c r="K114" s="258"/>
      <c r="L114" s="258"/>
      <c r="M114" s="258">
        <v>116.60389610389612</v>
      </c>
      <c r="N114" s="258"/>
      <c r="O114" s="258"/>
      <c r="P114" s="258"/>
      <c r="Q114" s="258">
        <v>69.293082670523</v>
      </c>
      <c r="R114" s="258"/>
      <c r="S114" s="259">
        <f t="shared" si="3"/>
        <v>285.785911737529</v>
      </c>
      <c r="T114" s="260">
        <f t="shared" si="4"/>
        <v>-934.8080770224879</v>
      </c>
      <c r="U114" s="170"/>
    </row>
    <row r="115" spans="1:21" ht="12.75">
      <c r="A115" s="257" t="s">
        <v>216</v>
      </c>
      <c r="B115" s="268" t="s">
        <v>1055</v>
      </c>
      <c r="C115" s="258"/>
      <c r="D115" s="258"/>
      <c r="E115" s="258"/>
      <c r="F115" s="258"/>
      <c r="G115" s="258"/>
      <c r="H115" s="258"/>
      <c r="I115" s="258">
        <v>98.28956332819665</v>
      </c>
      <c r="J115" s="258"/>
      <c r="K115" s="258">
        <v>73.41004184100417</v>
      </c>
      <c r="L115" s="258"/>
      <c r="M115" s="258"/>
      <c r="N115" s="258"/>
      <c r="O115" s="258"/>
      <c r="P115" s="258">
        <v>81.8</v>
      </c>
      <c r="Q115" s="258"/>
      <c r="R115" s="258">
        <v>30.677419354838708</v>
      </c>
      <c r="S115" s="259">
        <f t="shared" si="3"/>
        <v>284.17702452403955</v>
      </c>
      <c r="T115" s="260">
        <f t="shared" si="4"/>
        <v>-936.4169642359773</v>
      </c>
      <c r="U115" s="170"/>
    </row>
    <row r="116" spans="1:21" ht="12.75">
      <c r="A116" s="257" t="s">
        <v>217</v>
      </c>
      <c r="B116" s="268" t="s">
        <v>915</v>
      </c>
      <c r="C116" s="258"/>
      <c r="D116" s="258"/>
      <c r="E116" s="258">
        <v>95.11363636363636</v>
      </c>
      <c r="F116" s="258"/>
      <c r="G116" s="258"/>
      <c r="H116" s="258">
        <v>85.62398175301402</v>
      </c>
      <c r="I116" s="258"/>
      <c r="J116" s="258"/>
      <c r="K116" s="258"/>
      <c r="L116" s="258"/>
      <c r="M116" s="258"/>
      <c r="N116" s="258"/>
      <c r="O116" s="258">
        <v>101.23368920521945</v>
      </c>
      <c r="P116" s="258"/>
      <c r="Q116" s="258"/>
      <c r="R116" s="258"/>
      <c r="S116" s="259">
        <f t="shared" si="3"/>
        <v>281.9713073218698</v>
      </c>
      <c r="T116" s="260">
        <f t="shared" si="4"/>
        <v>-938.6226814381471</v>
      </c>
      <c r="U116" s="170"/>
    </row>
    <row r="117" spans="1:21" ht="12.75">
      <c r="A117" s="257" t="s">
        <v>218</v>
      </c>
      <c r="B117" s="268" t="s">
        <v>790</v>
      </c>
      <c r="C117" s="258">
        <v>58.54985754985755</v>
      </c>
      <c r="D117" s="258">
        <v>71.72760511882998</v>
      </c>
      <c r="E117" s="258"/>
      <c r="F117" s="258"/>
      <c r="G117" s="258">
        <v>62.40350877192983</v>
      </c>
      <c r="H117" s="258"/>
      <c r="I117" s="258">
        <v>88.89496304902366</v>
      </c>
      <c r="J117" s="258"/>
      <c r="K117" s="258"/>
      <c r="L117" s="258"/>
      <c r="M117" s="258"/>
      <c r="N117" s="258"/>
      <c r="O117" s="258"/>
      <c r="P117" s="258"/>
      <c r="Q117" s="258"/>
      <c r="R117" s="258"/>
      <c r="S117" s="259">
        <f t="shared" si="3"/>
        <v>281.575934489641</v>
      </c>
      <c r="T117" s="260">
        <f t="shared" si="4"/>
        <v>-939.0180542703758</v>
      </c>
      <c r="U117" s="170">
        <v>1991</v>
      </c>
    </row>
    <row r="118" spans="1:21" ht="12.75">
      <c r="A118" s="257" t="s">
        <v>219</v>
      </c>
      <c r="B118" s="268" t="s">
        <v>838</v>
      </c>
      <c r="C118" s="258">
        <v>39.74643874643874</v>
      </c>
      <c r="D118" s="258"/>
      <c r="E118" s="258"/>
      <c r="F118" s="258"/>
      <c r="G118" s="258">
        <v>51.877192982456144</v>
      </c>
      <c r="H118" s="258"/>
      <c r="I118" s="258">
        <v>69.20850612178425</v>
      </c>
      <c r="J118" s="258"/>
      <c r="K118" s="258"/>
      <c r="L118" s="258"/>
      <c r="M118" s="258"/>
      <c r="N118" s="258"/>
      <c r="O118" s="258"/>
      <c r="P118" s="258">
        <v>63.234657039711195</v>
      </c>
      <c r="Q118" s="258"/>
      <c r="R118" s="258">
        <v>49.38709677419355</v>
      </c>
      <c r="S118" s="259">
        <f t="shared" si="3"/>
        <v>273.45389166458386</v>
      </c>
      <c r="T118" s="260">
        <f t="shared" si="4"/>
        <v>-947.140097095433</v>
      </c>
      <c r="U118" s="170">
        <v>2003</v>
      </c>
    </row>
    <row r="119" spans="1:21" ht="12.75">
      <c r="A119" s="257" t="s">
        <v>220</v>
      </c>
      <c r="B119" s="268" t="s">
        <v>1036</v>
      </c>
      <c r="C119" s="258"/>
      <c r="D119" s="258"/>
      <c r="E119" s="258"/>
      <c r="F119" s="258"/>
      <c r="G119" s="258"/>
      <c r="H119" s="258">
        <v>84.40677966101696</v>
      </c>
      <c r="I119" s="258"/>
      <c r="J119" s="258"/>
      <c r="K119" s="258"/>
      <c r="L119" s="258">
        <v>82.77244986922406</v>
      </c>
      <c r="M119" s="258">
        <v>103.37579306979015</v>
      </c>
      <c r="N119" s="258"/>
      <c r="O119" s="258"/>
      <c r="P119" s="258"/>
      <c r="Q119" s="258"/>
      <c r="R119" s="258"/>
      <c r="S119" s="259">
        <f t="shared" si="3"/>
        <v>270.5550226000312</v>
      </c>
      <c r="T119" s="260">
        <f t="shared" si="4"/>
        <v>-950.0389661599856</v>
      </c>
      <c r="U119" s="170"/>
    </row>
    <row r="120" spans="1:21" ht="12.75">
      <c r="A120" s="257" t="s">
        <v>221</v>
      </c>
      <c r="B120" s="268" t="s">
        <v>796</v>
      </c>
      <c r="C120" s="258">
        <v>79.91737891737893</v>
      </c>
      <c r="D120" s="258"/>
      <c r="E120" s="258"/>
      <c r="F120" s="258"/>
      <c r="G120" s="258">
        <v>71.17543859649122</v>
      </c>
      <c r="H120" s="258"/>
      <c r="I120" s="258"/>
      <c r="J120" s="258"/>
      <c r="K120" s="258"/>
      <c r="L120" s="258"/>
      <c r="M120" s="258"/>
      <c r="N120" s="258"/>
      <c r="O120" s="258"/>
      <c r="P120" s="258">
        <v>92.96389891696752</v>
      </c>
      <c r="Q120" s="258"/>
      <c r="R120" s="258">
        <v>19.70967741935484</v>
      </c>
      <c r="S120" s="259">
        <f t="shared" si="3"/>
        <v>263.7663938501925</v>
      </c>
      <c r="T120" s="260">
        <f t="shared" si="4"/>
        <v>-956.8275949098243</v>
      </c>
      <c r="U120" s="170">
        <v>1972</v>
      </c>
    </row>
    <row r="121" spans="1:21" ht="12.75">
      <c r="A121" s="257" t="s">
        <v>222</v>
      </c>
      <c r="B121" s="268" t="s">
        <v>893</v>
      </c>
      <c r="C121" s="258"/>
      <c r="D121" s="258">
        <v>77.54658385093168</v>
      </c>
      <c r="E121" s="258">
        <v>63.951623955050025</v>
      </c>
      <c r="F121" s="258">
        <v>49.813627254509015</v>
      </c>
      <c r="G121" s="258">
        <v>69.42105263157895</v>
      </c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9">
        <f t="shared" si="3"/>
        <v>260.73288769206965</v>
      </c>
      <c r="T121" s="260">
        <f t="shared" si="4"/>
        <v>-959.8611010679472</v>
      </c>
      <c r="U121" s="170">
        <v>1983</v>
      </c>
    </row>
    <row r="122" spans="1:21" ht="12.75">
      <c r="A122" s="257" t="s">
        <v>223</v>
      </c>
      <c r="B122" s="268" t="s">
        <v>559</v>
      </c>
      <c r="C122" s="258">
        <v>72.22507122507122</v>
      </c>
      <c r="D122" s="258"/>
      <c r="E122" s="258">
        <v>108.18260869565215</v>
      </c>
      <c r="F122" s="258"/>
      <c r="G122" s="258">
        <v>76</v>
      </c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9">
        <f t="shared" si="3"/>
        <v>256.40767992072335</v>
      </c>
      <c r="T122" s="260">
        <f t="shared" si="4"/>
        <v>-964.1863088392935</v>
      </c>
      <c r="U122" s="170">
        <v>1996</v>
      </c>
    </row>
    <row r="123" spans="1:21" ht="12.75">
      <c r="A123" s="257" t="s">
        <v>224</v>
      </c>
      <c r="B123" s="268" t="s">
        <v>863</v>
      </c>
      <c r="C123" s="258">
        <v>26.071225071225072</v>
      </c>
      <c r="D123" s="258"/>
      <c r="E123" s="258"/>
      <c r="F123" s="258"/>
      <c r="G123" s="258">
        <v>45.29824561403509</v>
      </c>
      <c r="H123" s="258"/>
      <c r="I123" s="258">
        <v>59.792153832772804</v>
      </c>
      <c r="J123" s="258">
        <v>64.48379804069329</v>
      </c>
      <c r="K123" s="258"/>
      <c r="L123" s="258"/>
      <c r="M123" s="258"/>
      <c r="N123" s="258"/>
      <c r="O123" s="258"/>
      <c r="P123" s="258"/>
      <c r="Q123" s="258">
        <v>58.17552657973922</v>
      </c>
      <c r="R123" s="258"/>
      <c r="S123" s="259">
        <f t="shared" si="3"/>
        <v>253.82094913846547</v>
      </c>
      <c r="T123" s="260">
        <f t="shared" si="4"/>
        <v>-966.7730396215513</v>
      </c>
      <c r="U123" s="170">
        <v>2008</v>
      </c>
    </row>
    <row r="124" spans="1:21" ht="12.75">
      <c r="A124" s="257" t="s">
        <v>225</v>
      </c>
      <c r="B124" s="268" t="s">
        <v>1019</v>
      </c>
      <c r="C124" s="258"/>
      <c r="D124" s="258"/>
      <c r="E124" s="258"/>
      <c r="F124" s="258"/>
      <c r="G124" s="258"/>
      <c r="H124" s="258">
        <v>92.62892174540208</v>
      </c>
      <c r="I124" s="258"/>
      <c r="J124" s="258"/>
      <c r="K124" s="258"/>
      <c r="L124" s="258"/>
      <c r="M124" s="258">
        <v>43.01</v>
      </c>
      <c r="N124" s="258">
        <v>115.6056486935508</v>
      </c>
      <c r="O124" s="258"/>
      <c r="P124" s="258"/>
      <c r="Q124" s="258"/>
      <c r="R124" s="258"/>
      <c r="S124" s="259">
        <f t="shared" si="3"/>
        <v>251.2445704389529</v>
      </c>
      <c r="T124" s="260">
        <f t="shared" si="4"/>
        <v>-969.3494183210639</v>
      </c>
      <c r="U124" s="170">
        <v>1968</v>
      </c>
    </row>
    <row r="125" spans="1:21" ht="12.75">
      <c r="A125" s="257" t="s">
        <v>226</v>
      </c>
      <c r="B125" s="268" t="s">
        <v>841</v>
      </c>
      <c r="C125" s="258">
        <v>16.66951566951567</v>
      </c>
      <c r="D125" s="258"/>
      <c r="E125" s="258"/>
      <c r="F125" s="258"/>
      <c r="G125" s="258">
        <v>33.89473684210527</v>
      </c>
      <c r="H125" s="258"/>
      <c r="I125" s="258">
        <v>76.76991377472433</v>
      </c>
      <c r="J125" s="258">
        <v>68.94637817497647</v>
      </c>
      <c r="K125" s="258"/>
      <c r="L125" s="258"/>
      <c r="M125" s="258"/>
      <c r="N125" s="258"/>
      <c r="O125" s="258"/>
      <c r="P125" s="258">
        <v>51.808664259927795</v>
      </c>
      <c r="Q125" s="258"/>
      <c r="R125" s="258"/>
      <c r="S125" s="259">
        <f t="shared" si="3"/>
        <v>248.08920872124952</v>
      </c>
      <c r="T125" s="260">
        <f t="shared" si="4"/>
        <v>-972.5047800387673</v>
      </c>
      <c r="U125" s="170">
        <v>2005</v>
      </c>
    </row>
    <row r="126" spans="1:21" ht="12.75">
      <c r="A126" s="257" t="s">
        <v>370</v>
      </c>
      <c r="B126" s="268" t="s">
        <v>1093</v>
      </c>
      <c r="C126" s="258"/>
      <c r="D126" s="258"/>
      <c r="E126" s="258"/>
      <c r="F126" s="258"/>
      <c r="G126" s="258"/>
      <c r="H126" s="258"/>
      <c r="I126" s="258"/>
      <c r="J126" s="258">
        <v>86.29677733582272</v>
      </c>
      <c r="K126" s="258"/>
      <c r="L126" s="258">
        <v>87.07033069399162</v>
      </c>
      <c r="M126" s="258"/>
      <c r="N126" s="258"/>
      <c r="O126" s="258"/>
      <c r="P126" s="258"/>
      <c r="Q126" s="258">
        <v>73.90745037380768</v>
      </c>
      <c r="R126" s="258"/>
      <c r="S126" s="259">
        <f t="shared" si="3"/>
        <v>247.27455840362202</v>
      </c>
      <c r="T126" s="260">
        <f t="shared" si="4"/>
        <v>-973.3194303563948</v>
      </c>
      <c r="U126" s="170"/>
    </row>
    <row r="127" spans="1:21" ht="12.75">
      <c r="A127" s="257" t="s">
        <v>227</v>
      </c>
      <c r="B127" s="268" t="s">
        <v>946</v>
      </c>
      <c r="C127" s="258"/>
      <c r="D127" s="258"/>
      <c r="E127" s="258"/>
      <c r="F127" s="258">
        <v>63.54950751684811</v>
      </c>
      <c r="G127" s="258">
        <v>69.85964912280701</v>
      </c>
      <c r="H127" s="258">
        <v>112.89667896678966</v>
      </c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9">
        <f t="shared" si="3"/>
        <v>246.3058356064448</v>
      </c>
      <c r="T127" s="260">
        <f t="shared" si="4"/>
        <v>-974.288153153572</v>
      </c>
      <c r="U127" s="170"/>
    </row>
    <row r="128" spans="1:21" ht="12.75">
      <c r="A128" s="257" t="s">
        <v>228</v>
      </c>
      <c r="B128" s="268" t="s">
        <v>956</v>
      </c>
      <c r="C128" s="258"/>
      <c r="D128" s="258"/>
      <c r="E128" s="258"/>
      <c r="F128" s="258"/>
      <c r="G128" s="258">
        <v>80.3859649122807</v>
      </c>
      <c r="H128" s="258"/>
      <c r="I128" s="258"/>
      <c r="J128" s="258"/>
      <c r="K128" s="258"/>
      <c r="L128" s="258"/>
      <c r="M128" s="258"/>
      <c r="N128" s="258"/>
      <c r="O128" s="258"/>
      <c r="P128" s="258">
        <v>89.69675090252707</v>
      </c>
      <c r="Q128" s="258"/>
      <c r="R128" s="258">
        <v>75.83870967741936</v>
      </c>
      <c r="S128" s="259">
        <f t="shared" si="3"/>
        <v>245.92142549222714</v>
      </c>
      <c r="T128" s="260">
        <f t="shared" si="4"/>
        <v>-974.6725632677897</v>
      </c>
      <c r="U128" s="170">
        <v>1977</v>
      </c>
    </row>
    <row r="129" spans="1:21" ht="12.75">
      <c r="A129" s="257" t="s">
        <v>229</v>
      </c>
      <c r="B129" s="268" t="s">
        <v>906</v>
      </c>
      <c r="C129" s="258"/>
      <c r="D129" s="258"/>
      <c r="E129" s="258">
        <v>115</v>
      </c>
      <c r="F129" s="258"/>
      <c r="G129" s="258"/>
      <c r="H129" s="258"/>
      <c r="I129" s="258"/>
      <c r="J129" s="258"/>
      <c r="K129" s="258"/>
      <c r="L129" s="258"/>
      <c r="M129" s="258"/>
      <c r="N129" s="258">
        <v>122.35475494969165</v>
      </c>
      <c r="O129" s="258"/>
      <c r="P129" s="258"/>
      <c r="Q129" s="258"/>
      <c r="R129" s="258"/>
      <c r="S129" s="259">
        <f t="shared" si="3"/>
        <v>237.35475494969165</v>
      </c>
      <c r="T129" s="260">
        <f t="shared" si="4"/>
        <v>-983.2392338103252</v>
      </c>
      <c r="U129" s="170">
        <v>1971</v>
      </c>
    </row>
    <row r="130" spans="1:21" ht="12.75">
      <c r="A130" s="257" t="s">
        <v>230</v>
      </c>
      <c r="B130" s="268" t="s">
        <v>1054</v>
      </c>
      <c r="C130" s="258"/>
      <c r="D130" s="258"/>
      <c r="E130" s="258"/>
      <c r="F130" s="258"/>
      <c r="G130" s="258"/>
      <c r="H130" s="258"/>
      <c r="I130" s="258">
        <v>92.3896884159449</v>
      </c>
      <c r="J130" s="258"/>
      <c r="K130" s="258"/>
      <c r="L130" s="258"/>
      <c r="M130" s="258"/>
      <c r="N130" s="258"/>
      <c r="O130" s="258"/>
      <c r="P130" s="258">
        <v>82.63898916967509</v>
      </c>
      <c r="Q130" s="258"/>
      <c r="R130" s="258">
        <v>61.64516129032258</v>
      </c>
      <c r="S130" s="259">
        <f t="shared" si="3"/>
        <v>236.67383887594258</v>
      </c>
      <c r="T130" s="260">
        <f t="shared" si="4"/>
        <v>-983.9201498840742</v>
      </c>
      <c r="U130" s="170"/>
    </row>
    <row r="131" spans="1:21" ht="12.75">
      <c r="A131" s="257" t="s">
        <v>231</v>
      </c>
      <c r="B131" s="268" t="s">
        <v>855</v>
      </c>
      <c r="C131" s="258">
        <v>81.62678062678063</v>
      </c>
      <c r="D131" s="258"/>
      <c r="E131" s="258"/>
      <c r="F131" s="258"/>
      <c r="G131" s="258">
        <v>60.64912280701754</v>
      </c>
      <c r="H131" s="258">
        <v>93.79992671308172</v>
      </c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9">
        <f t="shared" si="3"/>
        <v>236.07583014687987</v>
      </c>
      <c r="T131" s="260">
        <f t="shared" si="4"/>
        <v>-984.518158613137</v>
      </c>
      <c r="U131" s="170">
        <v>1984</v>
      </c>
    </row>
    <row r="132" spans="1:21" ht="12.75">
      <c r="A132" s="257" t="s">
        <v>232</v>
      </c>
      <c r="B132" s="268" t="s">
        <v>998</v>
      </c>
      <c r="C132" s="258"/>
      <c r="D132" s="258"/>
      <c r="E132" s="258"/>
      <c r="F132" s="258"/>
      <c r="G132" s="258"/>
      <c r="H132" s="258">
        <v>107.75599128540306</v>
      </c>
      <c r="I132" s="258"/>
      <c r="J132" s="258"/>
      <c r="K132" s="258"/>
      <c r="L132" s="258"/>
      <c r="M132" s="258"/>
      <c r="N132" s="258"/>
      <c r="O132" s="258">
        <v>125.2167019027484</v>
      </c>
      <c r="P132" s="258"/>
      <c r="Q132" s="258"/>
      <c r="R132" s="258"/>
      <c r="S132" s="259">
        <f t="shared" si="3"/>
        <v>232.97269318815145</v>
      </c>
      <c r="T132" s="260">
        <f t="shared" si="4"/>
        <v>-987.6212955718654</v>
      </c>
      <c r="U132" s="170"/>
    </row>
    <row r="133" spans="1:21" ht="12.75">
      <c r="A133" s="257" t="s">
        <v>233</v>
      </c>
      <c r="B133" s="268" t="s">
        <v>7</v>
      </c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>
        <v>122.05632411067195</v>
      </c>
      <c r="N133" s="258">
        <v>110.85945327035923</v>
      </c>
      <c r="O133" s="258"/>
      <c r="P133" s="258"/>
      <c r="Q133" s="258"/>
      <c r="R133" s="258"/>
      <c r="S133" s="259">
        <f aca="true" t="shared" si="5" ref="S133:S196">IF((COUNTA(C133:R133)&gt;12),LARGE(C133:R133,1)+LARGE(C133:R133,2)+LARGE(C133:R133,3)+LARGE(C133:R133,4)+LARGE(C133:R133,5)+LARGE(C133:R133,6)+LARGE(C133:R133,7)+LARGE(C133:R133,8)+LARGE(C133:R133,9)+LARGE(C133:R133,10)+LARGE(C133:R133,11)+LARGE(C133:R133,12),SUM(C133:R133))</f>
        <v>232.91577738103118</v>
      </c>
      <c r="T133" s="260">
        <f aca="true" t="shared" si="6" ref="T133:T196">S133-$S$5</f>
        <v>-987.6782113789857</v>
      </c>
      <c r="U133" s="170"/>
    </row>
    <row r="134" spans="1:21" ht="12.75">
      <c r="A134" s="257" t="s">
        <v>234</v>
      </c>
      <c r="B134" s="268" t="s">
        <v>1101</v>
      </c>
      <c r="C134" s="258"/>
      <c r="D134" s="258"/>
      <c r="E134" s="258"/>
      <c r="F134" s="258"/>
      <c r="G134" s="258"/>
      <c r="H134" s="258"/>
      <c r="I134" s="258"/>
      <c r="J134" s="258"/>
      <c r="K134" s="258"/>
      <c r="L134" s="258">
        <v>119.37888198757764</v>
      </c>
      <c r="M134" s="258">
        <v>110.76938841548915</v>
      </c>
      <c r="N134" s="258"/>
      <c r="O134" s="258"/>
      <c r="P134" s="258"/>
      <c r="Q134" s="258"/>
      <c r="R134" s="258"/>
      <c r="S134" s="259">
        <f t="shared" si="5"/>
        <v>230.1482704030668</v>
      </c>
      <c r="T134" s="260">
        <f t="shared" si="6"/>
        <v>-990.44571835695</v>
      </c>
      <c r="U134" s="170">
        <v>1999</v>
      </c>
    </row>
    <row r="135" spans="1:21" ht="12.75">
      <c r="A135" s="257" t="s">
        <v>235</v>
      </c>
      <c r="B135" s="268" t="s">
        <v>1000</v>
      </c>
      <c r="C135" s="258"/>
      <c r="D135" s="258"/>
      <c r="E135" s="258"/>
      <c r="F135" s="258"/>
      <c r="G135" s="258"/>
      <c r="H135" s="258">
        <v>106.96027633851469</v>
      </c>
      <c r="I135" s="258"/>
      <c r="J135" s="258"/>
      <c r="K135" s="258"/>
      <c r="L135" s="258"/>
      <c r="M135" s="258"/>
      <c r="N135" s="258"/>
      <c r="O135" s="258">
        <v>122.8847641144625</v>
      </c>
      <c r="P135" s="258"/>
      <c r="Q135" s="258"/>
      <c r="R135" s="258"/>
      <c r="S135" s="259">
        <f t="shared" si="5"/>
        <v>229.84504045297717</v>
      </c>
      <c r="T135" s="260">
        <f t="shared" si="6"/>
        <v>-990.7489483070397</v>
      </c>
      <c r="U135" s="246">
        <v>1922</v>
      </c>
    </row>
    <row r="136" spans="1:21" ht="12.75">
      <c r="A136" s="257" t="s">
        <v>236</v>
      </c>
      <c r="B136" s="268" t="s">
        <v>587</v>
      </c>
      <c r="C136" s="258">
        <v>81.34188034188034</v>
      </c>
      <c r="D136" s="258"/>
      <c r="E136" s="258"/>
      <c r="F136" s="258">
        <v>77.52148022118247</v>
      </c>
      <c r="G136" s="258"/>
      <c r="H136" s="258"/>
      <c r="I136" s="258"/>
      <c r="J136" s="258"/>
      <c r="K136" s="258">
        <v>70.83892617449663</v>
      </c>
      <c r="L136" s="258"/>
      <c r="M136" s="258"/>
      <c r="N136" s="258"/>
      <c r="O136" s="258"/>
      <c r="P136" s="258"/>
      <c r="Q136" s="258"/>
      <c r="R136" s="258"/>
      <c r="S136" s="259">
        <f t="shared" si="5"/>
        <v>229.70228673755946</v>
      </c>
      <c r="T136" s="260">
        <f t="shared" si="6"/>
        <v>-990.8917020224574</v>
      </c>
      <c r="U136" s="170">
        <v>1970</v>
      </c>
    </row>
    <row r="137" spans="1:21" ht="12.75">
      <c r="A137" s="257" t="s">
        <v>237</v>
      </c>
      <c r="B137" s="268" t="s">
        <v>590</v>
      </c>
      <c r="C137" s="258">
        <v>60.82905982905983</v>
      </c>
      <c r="D137" s="258"/>
      <c r="E137" s="258">
        <v>65.37608123354643</v>
      </c>
      <c r="F137" s="258">
        <v>54.78835353236772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>
        <v>47.45161290322581</v>
      </c>
      <c r="S137" s="259">
        <f t="shared" si="5"/>
        <v>228.44510749819977</v>
      </c>
      <c r="T137" s="260">
        <f t="shared" si="6"/>
        <v>-992.148881261817</v>
      </c>
      <c r="U137" s="170">
        <v>1986</v>
      </c>
    </row>
    <row r="138" spans="1:21" ht="12.75">
      <c r="A138" s="257" t="s">
        <v>238</v>
      </c>
      <c r="B138" s="268" t="s">
        <v>940</v>
      </c>
      <c r="C138" s="258"/>
      <c r="D138" s="258"/>
      <c r="E138" s="258"/>
      <c r="F138" s="258">
        <v>81.30167597765363</v>
      </c>
      <c r="G138" s="258">
        <v>75.12280701754386</v>
      </c>
      <c r="H138" s="258"/>
      <c r="I138" s="258"/>
      <c r="J138" s="258">
        <v>71.4715500327011</v>
      </c>
      <c r="K138" s="258"/>
      <c r="L138" s="258"/>
      <c r="M138" s="258"/>
      <c r="N138" s="258"/>
      <c r="O138" s="258"/>
      <c r="P138" s="258"/>
      <c r="Q138" s="258"/>
      <c r="R138" s="258"/>
      <c r="S138" s="259">
        <f t="shared" si="5"/>
        <v>227.89603302789857</v>
      </c>
      <c r="T138" s="260">
        <f t="shared" si="6"/>
        <v>-992.6979557321183</v>
      </c>
      <c r="U138" s="170">
        <v>1996</v>
      </c>
    </row>
    <row r="139" spans="1:21" ht="12.75">
      <c r="A139" s="257" t="s">
        <v>239</v>
      </c>
      <c r="B139" s="268" t="s">
        <v>1084</v>
      </c>
      <c r="C139" s="258"/>
      <c r="D139" s="258"/>
      <c r="E139" s="258"/>
      <c r="F139" s="258"/>
      <c r="G139" s="258"/>
      <c r="H139" s="258"/>
      <c r="I139" s="258"/>
      <c r="J139" s="258">
        <v>104.98736735725114</v>
      </c>
      <c r="K139" s="258"/>
      <c r="L139" s="258"/>
      <c r="M139" s="258"/>
      <c r="N139" s="258">
        <v>119.44269521410578</v>
      </c>
      <c r="O139" s="258"/>
      <c r="P139" s="258"/>
      <c r="Q139" s="258"/>
      <c r="R139" s="258"/>
      <c r="S139" s="259">
        <f t="shared" si="5"/>
        <v>224.43006257135693</v>
      </c>
      <c r="T139" s="260">
        <f t="shared" si="6"/>
        <v>-996.1639261886598</v>
      </c>
      <c r="U139" s="170">
        <v>1969</v>
      </c>
    </row>
    <row r="140" spans="1:21" ht="12.75">
      <c r="A140" s="257" t="s">
        <v>240</v>
      </c>
      <c r="B140" s="268" t="s">
        <v>560</v>
      </c>
      <c r="C140" s="258">
        <v>50.85754985754986</v>
      </c>
      <c r="D140" s="258"/>
      <c r="E140" s="258"/>
      <c r="F140" s="258"/>
      <c r="G140" s="258"/>
      <c r="H140" s="258"/>
      <c r="I140" s="258">
        <v>99.9789073939031</v>
      </c>
      <c r="J140" s="258"/>
      <c r="K140" s="258"/>
      <c r="L140" s="258"/>
      <c r="M140" s="258">
        <v>36.83</v>
      </c>
      <c r="N140" s="258"/>
      <c r="O140" s="258"/>
      <c r="P140" s="258"/>
      <c r="Q140" s="258"/>
      <c r="R140" s="258">
        <v>31.967741935483872</v>
      </c>
      <c r="S140" s="259">
        <f t="shared" si="5"/>
        <v>219.63419918693685</v>
      </c>
      <c r="T140" s="260">
        <f t="shared" si="6"/>
        <v>-1000.95978957308</v>
      </c>
      <c r="U140" s="170">
        <v>2002</v>
      </c>
    </row>
    <row r="141" spans="1:21" ht="12.75">
      <c r="A141" s="257" t="s">
        <v>241</v>
      </c>
      <c r="B141" s="268" t="s">
        <v>851</v>
      </c>
      <c r="C141" s="258">
        <v>74.78917378917379</v>
      </c>
      <c r="D141" s="258"/>
      <c r="E141" s="258"/>
      <c r="F141" s="258"/>
      <c r="G141" s="258">
        <v>72.49122807017544</v>
      </c>
      <c r="H141" s="258"/>
      <c r="I141" s="258">
        <v>71.90114551767485</v>
      </c>
      <c r="J141" s="258"/>
      <c r="K141" s="258"/>
      <c r="L141" s="258"/>
      <c r="M141" s="258"/>
      <c r="N141" s="258"/>
      <c r="O141" s="258"/>
      <c r="P141" s="258"/>
      <c r="Q141" s="258"/>
      <c r="R141" s="258"/>
      <c r="S141" s="259">
        <f t="shared" si="5"/>
        <v>219.1815473770241</v>
      </c>
      <c r="T141" s="260">
        <f t="shared" si="6"/>
        <v>-1001.4124413829927</v>
      </c>
      <c r="U141" s="170">
        <v>1975</v>
      </c>
    </row>
    <row r="142" spans="1:21" ht="12.75">
      <c r="A142" s="257" t="s">
        <v>242</v>
      </c>
      <c r="B142" s="268" t="s">
        <v>849</v>
      </c>
      <c r="C142" s="258">
        <v>70.8005698005698</v>
      </c>
      <c r="D142" s="258"/>
      <c r="E142" s="258"/>
      <c r="F142" s="258">
        <v>69.25070901871808</v>
      </c>
      <c r="G142" s="258">
        <v>74.24561403508771</v>
      </c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9">
        <f t="shared" si="5"/>
        <v>214.29689285437559</v>
      </c>
      <c r="T142" s="260">
        <f t="shared" si="6"/>
        <v>-1006.2970959056413</v>
      </c>
      <c r="U142" s="170">
        <v>1979</v>
      </c>
    </row>
    <row r="143" spans="1:21" ht="12.75">
      <c r="A143" s="257" t="s">
        <v>243</v>
      </c>
      <c r="B143" s="268" t="s">
        <v>909</v>
      </c>
      <c r="C143" s="258"/>
      <c r="D143" s="258"/>
      <c r="E143" s="258">
        <v>108.03698558777565</v>
      </c>
      <c r="F143" s="258"/>
      <c r="G143" s="258"/>
      <c r="H143" s="258">
        <v>105.0147741663149</v>
      </c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9">
        <f t="shared" si="5"/>
        <v>213.05175975409054</v>
      </c>
      <c r="T143" s="260">
        <f t="shared" si="6"/>
        <v>-1007.5422290059263</v>
      </c>
      <c r="U143" s="170">
        <v>1998</v>
      </c>
    </row>
    <row r="144" spans="1:21" ht="12.75">
      <c r="A144" s="257" t="s">
        <v>244</v>
      </c>
      <c r="B144" s="268" t="s">
        <v>877</v>
      </c>
      <c r="C144" s="258">
        <v>53.991452991452995</v>
      </c>
      <c r="D144" s="258"/>
      <c r="E144" s="258"/>
      <c r="F144" s="258"/>
      <c r="G144" s="258">
        <v>50.122807017543856</v>
      </c>
      <c r="H144" s="258"/>
      <c r="I144" s="258"/>
      <c r="J144" s="258"/>
      <c r="K144" s="258"/>
      <c r="L144" s="258"/>
      <c r="M144" s="258"/>
      <c r="N144" s="258"/>
      <c r="O144" s="258"/>
      <c r="P144" s="258">
        <v>71.24909747292419</v>
      </c>
      <c r="Q144" s="258"/>
      <c r="R144" s="258">
        <v>32.61290322580645</v>
      </c>
      <c r="S144" s="259">
        <f t="shared" si="5"/>
        <v>207.97626070772748</v>
      </c>
      <c r="T144" s="260">
        <f t="shared" si="6"/>
        <v>-1012.6177280522893</v>
      </c>
      <c r="U144" s="170">
        <v>1984</v>
      </c>
    </row>
    <row r="145" spans="1:21" ht="12.75">
      <c r="A145" s="257" t="s">
        <v>245</v>
      </c>
      <c r="B145" s="268" t="s">
        <v>837</v>
      </c>
      <c r="C145" s="258">
        <v>41.45584045584046</v>
      </c>
      <c r="D145" s="258"/>
      <c r="E145" s="258"/>
      <c r="F145" s="258"/>
      <c r="G145" s="258"/>
      <c r="H145" s="258">
        <v>77.32991744947338</v>
      </c>
      <c r="I145" s="258"/>
      <c r="J145" s="258"/>
      <c r="K145" s="258"/>
      <c r="L145" s="258"/>
      <c r="M145" s="258"/>
      <c r="N145" s="258"/>
      <c r="O145" s="258">
        <v>88.24442289039767</v>
      </c>
      <c r="P145" s="258"/>
      <c r="Q145" s="258"/>
      <c r="R145" s="258"/>
      <c r="S145" s="259">
        <f t="shared" si="5"/>
        <v>207.03018079571152</v>
      </c>
      <c r="T145" s="260">
        <f t="shared" si="6"/>
        <v>-1013.5638079643053</v>
      </c>
      <c r="U145" s="170">
        <v>1956</v>
      </c>
    </row>
    <row r="146" spans="1:21" ht="12.75">
      <c r="A146" s="257" t="s">
        <v>246</v>
      </c>
      <c r="B146" s="268" t="s">
        <v>913</v>
      </c>
      <c r="C146" s="258"/>
      <c r="D146" s="258"/>
      <c r="E146" s="258">
        <v>97.557781201849</v>
      </c>
      <c r="F146" s="258"/>
      <c r="G146" s="258"/>
      <c r="H146" s="258">
        <v>106.32661808829835</v>
      </c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9">
        <f t="shared" si="5"/>
        <v>203.88439929014734</v>
      </c>
      <c r="T146" s="260">
        <f t="shared" si="6"/>
        <v>-1016.7095894698695</v>
      </c>
      <c r="U146" s="170">
        <v>1964</v>
      </c>
    </row>
    <row r="147" spans="1:21" ht="12.75">
      <c r="A147" s="257" t="s">
        <v>247</v>
      </c>
      <c r="B147" s="268" t="s">
        <v>806</v>
      </c>
      <c r="C147" s="258">
        <v>87.6096866096866</v>
      </c>
      <c r="D147" s="258"/>
      <c r="E147" s="258"/>
      <c r="F147" s="258"/>
      <c r="G147" s="258">
        <v>59.333333333333336</v>
      </c>
      <c r="H147" s="258"/>
      <c r="I147" s="258"/>
      <c r="J147" s="258"/>
      <c r="K147" s="258"/>
      <c r="L147" s="258"/>
      <c r="M147" s="258"/>
      <c r="N147" s="258"/>
      <c r="O147" s="258"/>
      <c r="P147" s="258"/>
      <c r="Q147" s="258">
        <v>36.03903903903904</v>
      </c>
      <c r="R147" s="258">
        <v>18.419354838709676</v>
      </c>
      <c r="S147" s="259">
        <f t="shared" si="5"/>
        <v>201.40141382076865</v>
      </c>
      <c r="T147" s="260">
        <f t="shared" si="6"/>
        <v>-1019.1925749392482</v>
      </c>
      <c r="U147" s="170">
        <v>1970</v>
      </c>
    </row>
    <row r="148" spans="1:21" ht="12.75">
      <c r="A148" s="257" t="s">
        <v>248</v>
      </c>
      <c r="B148" s="268" t="s">
        <v>597</v>
      </c>
      <c r="C148" s="258">
        <v>57.69515669515669</v>
      </c>
      <c r="D148" s="258"/>
      <c r="E148" s="258"/>
      <c r="F148" s="258"/>
      <c r="G148" s="258">
        <v>67.66666666666666</v>
      </c>
      <c r="H148" s="258">
        <v>73.73532550693704</v>
      </c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9">
        <f t="shared" si="5"/>
        <v>199.0971488687604</v>
      </c>
      <c r="T148" s="260">
        <f t="shared" si="6"/>
        <v>-1021.4968398912564</v>
      </c>
      <c r="U148" s="170">
        <v>1950</v>
      </c>
    </row>
    <row r="149" spans="1:21" ht="12.75">
      <c r="A149" s="257" t="s">
        <v>249</v>
      </c>
      <c r="B149" s="268" t="s">
        <v>1104</v>
      </c>
      <c r="C149" s="258"/>
      <c r="D149" s="258"/>
      <c r="E149" s="258"/>
      <c r="F149" s="258"/>
      <c r="G149" s="258"/>
      <c r="H149" s="258"/>
      <c r="I149" s="258"/>
      <c r="J149" s="258"/>
      <c r="K149" s="258"/>
      <c r="L149" s="258">
        <v>97.25321888412017</v>
      </c>
      <c r="M149" s="258"/>
      <c r="N149" s="258">
        <v>100.83112122361268</v>
      </c>
      <c r="O149" s="258"/>
      <c r="P149" s="258"/>
      <c r="Q149" s="258"/>
      <c r="R149" s="258"/>
      <c r="S149" s="259">
        <f t="shared" si="5"/>
        <v>198.08434010773286</v>
      </c>
      <c r="T149" s="260">
        <f t="shared" si="6"/>
        <v>-1022.509648652284</v>
      </c>
      <c r="U149" s="170">
        <v>1975</v>
      </c>
    </row>
    <row r="150" spans="1:21" ht="12.75">
      <c r="A150" s="257" t="s">
        <v>250</v>
      </c>
      <c r="B150" s="268" t="s">
        <v>873</v>
      </c>
      <c r="C150" s="258">
        <v>59.97435897435898</v>
      </c>
      <c r="D150" s="258"/>
      <c r="E150" s="258"/>
      <c r="F150" s="258"/>
      <c r="G150" s="258">
        <v>73.80701754385966</v>
      </c>
      <c r="H150" s="258"/>
      <c r="I150" s="258"/>
      <c r="J150" s="258"/>
      <c r="K150" s="258"/>
      <c r="L150" s="258"/>
      <c r="M150" s="258"/>
      <c r="N150" s="258"/>
      <c r="O150" s="258"/>
      <c r="P150" s="258">
        <v>63.974729241877256</v>
      </c>
      <c r="Q150" s="258"/>
      <c r="R150" s="258"/>
      <c r="S150" s="259">
        <f t="shared" si="5"/>
        <v>197.75610576009586</v>
      </c>
      <c r="T150" s="260">
        <f t="shared" si="6"/>
        <v>-1022.837882999921</v>
      </c>
      <c r="U150" s="170">
        <v>1985</v>
      </c>
    </row>
    <row r="151" spans="1:21" ht="12.75">
      <c r="A151" s="257" t="s">
        <v>251</v>
      </c>
      <c r="B151" s="268" t="s">
        <v>1015</v>
      </c>
      <c r="C151" s="258"/>
      <c r="D151" s="258"/>
      <c r="E151" s="258"/>
      <c r="F151" s="258"/>
      <c r="G151" s="258"/>
      <c r="H151" s="258">
        <v>93.9897134459956</v>
      </c>
      <c r="I151" s="258"/>
      <c r="J151" s="258"/>
      <c r="K151" s="258"/>
      <c r="L151" s="258"/>
      <c r="M151" s="258">
        <v>103.44455300439668</v>
      </c>
      <c r="N151" s="258"/>
      <c r="O151" s="258"/>
      <c r="P151" s="258"/>
      <c r="Q151" s="258"/>
      <c r="R151" s="258"/>
      <c r="S151" s="259">
        <f t="shared" si="5"/>
        <v>197.43426645039227</v>
      </c>
      <c r="T151" s="260">
        <f t="shared" si="6"/>
        <v>-1023.1597223096246</v>
      </c>
      <c r="U151" s="170"/>
    </row>
    <row r="152" spans="1:21" ht="12.75">
      <c r="A152" s="257" t="s">
        <v>252</v>
      </c>
      <c r="B152" s="268" t="s">
        <v>931</v>
      </c>
      <c r="C152" s="258"/>
      <c r="D152" s="258"/>
      <c r="E152" s="258"/>
      <c r="F152" s="258">
        <v>100.49582637729549</v>
      </c>
      <c r="G152" s="258"/>
      <c r="H152" s="258"/>
      <c r="I152" s="258"/>
      <c r="J152" s="258"/>
      <c r="K152" s="258">
        <v>95.91751621872103</v>
      </c>
      <c r="L152" s="258"/>
      <c r="M152" s="258"/>
      <c r="N152" s="258"/>
      <c r="O152" s="258"/>
      <c r="P152" s="258"/>
      <c r="Q152" s="258"/>
      <c r="R152" s="258"/>
      <c r="S152" s="259">
        <f t="shared" si="5"/>
        <v>196.41334259601652</v>
      </c>
      <c r="T152" s="260">
        <f t="shared" si="6"/>
        <v>-1024.1806461640003</v>
      </c>
      <c r="U152" s="170"/>
    </row>
    <row r="153" spans="1:21" ht="12.75">
      <c r="A153" s="257" t="s">
        <v>253</v>
      </c>
      <c r="B153" s="268" t="s">
        <v>933</v>
      </c>
      <c r="C153" s="258"/>
      <c r="D153" s="258"/>
      <c r="E153" s="258"/>
      <c r="F153" s="258">
        <v>97.49838187702265</v>
      </c>
      <c r="G153" s="258"/>
      <c r="H153" s="258"/>
      <c r="I153" s="258"/>
      <c r="J153" s="258"/>
      <c r="K153" s="258">
        <v>93.93925657298277</v>
      </c>
      <c r="L153" s="258"/>
      <c r="M153" s="258"/>
      <c r="N153" s="258"/>
      <c r="O153" s="258"/>
      <c r="P153" s="258"/>
      <c r="Q153" s="258"/>
      <c r="R153" s="258"/>
      <c r="S153" s="259">
        <f t="shared" si="5"/>
        <v>191.4376384500054</v>
      </c>
      <c r="T153" s="260">
        <f t="shared" si="6"/>
        <v>-1029.1563503100115</v>
      </c>
      <c r="U153" s="170"/>
    </row>
    <row r="154" spans="1:21" ht="12.75">
      <c r="A154" s="257" t="s">
        <v>254</v>
      </c>
      <c r="B154" s="268" t="s">
        <v>1092</v>
      </c>
      <c r="C154" s="258"/>
      <c r="D154" s="258"/>
      <c r="E154" s="258"/>
      <c r="F154" s="258"/>
      <c r="G154" s="258"/>
      <c r="H154" s="258"/>
      <c r="I154" s="258"/>
      <c r="J154" s="258">
        <v>87.79985100571145</v>
      </c>
      <c r="K154" s="258"/>
      <c r="L154" s="258"/>
      <c r="M154" s="258"/>
      <c r="N154" s="258"/>
      <c r="O154" s="258">
        <v>100.35735207967193</v>
      </c>
      <c r="P154" s="258"/>
      <c r="Q154" s="258"/>
      <c r="R154" s="258"/>
      <c r="S154" s="259">
        <f t="shared" si="5"/>
        <v>188.15720308538337</v>
      </c>
      <c r="T154" s="260">
        <f t="shared" si="6"/>
        <v>-1032.4367856746335</v>
      </c>
      <c r="U154" s="170">
        <v>1987</v>
      </c>
    </row>
    <row r="155" spans="1:21" ht="12.75">
      <c r="A155" s="257" t="s">
        <v>255</v>
      </c>
      <c r="B155" s="268" t="s">
        <v>843</v>
      </c>
      <c r="C155" s="258">
        <v>22.082621082621085</v>
      </c>
      <c r="D155" s="258"/>
      <c r="E155" s="258"/>
      <c r="F155" s="258"/>
      <c r="G155" s="258">
        <v>41.78947368421053</v>
      </c>
      <c r="H155" s="258"/>
      <c r="I155" s="258">
        <v>67.78367310720708</v>
      </c>
      <c r="J155" s="258"/>
      <c r="K155" s="258"/>
      <c r="L155" s="258"/>
      <c r="M155" s="258"/>
      <c r="N155" s="258"/>
      <c r="O155" s="258"/>
      <c r="P155" s="258"/>
      <c r="Q155" s="258">
        <v>54.27703206562266</v>
      </c>
      <c r="R155" s="258"/>
      <c r="S155" s="259">
        <f t="shared" si="5"/>
        <v>185.93279993966138</v>
      </c>
      <c r="T155" s="260">
        <f t="shared" si="6"/>
        <v>-1034.6611888203554</v>
      </c>
      <c r="U155" s="170">
        <v>2008</v>
      </c>
    </row>
    <row r="156" spans="1:21" ht="12.75">
      <c r="A156" s="257" t="s">
        <v>256</v>
      </c>
      <c r="B156" s="268" t="s">
        <v>799</v>
      </c>
      <c r="C156" s="258">
        <v>90.17378917378917</v>
      </c>
      <c r="D156" s="258"/>
      <c r="E156" s="258"/>
      <c r="F156" s="258"/>
      <c r="G156" s="258">
        <v>92.22807017543859</v>
      </c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9">
        <f t="shared" si="5"/>
        <v>182.40185934922778</v>
      </c>
      <c r="T156" s="260">
        <f t="shared" si="6"/>
        <v>-1038.192129410789</v>
      </c>
      <c r="U156" s="170">
        <v>1970</v>
      </c>
    </row>
    <row r="157" spans="1:21" ht="12.75">
      <c r="A157" s="257" t="s">
        <v>257</v>
      </c>
      <c r="B157" s="268" t="s">
        <v>803</v>
      </c>
      <c r="C157" s="258">
        <v>58.26495726495726</v>
      </c>
      <c r="D157" s="258"/>
      <c r="E157" s="258"/>
      <c r="F157" s="258"/>
      <c r="G157" s="258">
        <v>47.05263157894737</v>
      </c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v>76.48387096774194</v>
      </c>
      <c r="S157" s="259">
        <f t="shared" si="5"/>
        <v>181.80145981164657</v>
      </c>
      <c r="T157" s="260">
        <f t="shared" si="6"/>
        <v>-1038.7925289483703</v>
      </c>
      <c r="U157" s="170">
        <v>1963</v>
      </c>
    </row>
    <row r="158" spans="1:21" ht="12.75">
      <c r="A158" s="257" t="s">
        <v>258</v>
      </c>
      <c r="B158" s="268" t="s">
        <v>819</v>
      </c>
      <c r="C158" s="258">
        <v>63.96296296296296</v>
      </c>
      <c r="D158" s="258"/>
      <c r="E158" s="258"/>
      <c r="F158" s="258"/>
      <c r="G158" s="258"/>
      <c r="H158" s="258"/>
      <c r="I158" s="258"/>
      <c r="J158" s="258"/>
      <c r="K158" s="258"/>
      <c r="L158" s="258"/>
      <c r="M158" s="258">
        <v>31.8</v>
      </c>
      <c r="N158" s="258"/>
      <c r="O158" s="258"/>
      <c r="P158" s="258"/>
      <c r="Q158" s="258">
        <v>70.78804682686382</v>
      </c>
      <c r="R158" s="258">
        <v>14.548387096774196</v>
      </c>
      <c r="S158" s="259">
        <f t="shared" si="5"/>
        <v>181.09939688660097</v>
      </c>
      <c r="T158" s="260">
        <f t="shared" si="6"/>
        <v>-1039.4945918734159</v>
      </c>
      <c r="U158" s="170">
        <v>1999</v>
      </c>
    </row>
    <row r="159" spans="1:21" ht="12.75">
      <c r="A159" s="257" t="s">
        <v>259</v>
      </c>
      <c r="B159" s="268" t="s">
        <v>870</v>
      </c>
      <c r="C159" s="258">
        <v>92.73789173789174</v>
      </c>
      <c r="D159" s="258"/>
      <c r="E159" s="258"/>
      <c r="F159" s="258"/>
      <c r="G159" s="258">
        <v>86.96491228070175</v>
      </c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9">
        <f t="shared" si="5"/>
        <v>179.7028040185935</v>
      </c>
      <c r="T159" s="260">
        <f t="shared" si="6"/>
        <v>-1040.8911847414233</v>
      </c>
      <c r="U159" s="170">
        <v>1989</v>
      </c>
    </row>
    <row r="160" spans="1:21" ht="12.75">
      <c r="A160" s="257" t="s">
        <v>260</v>
      </c>
      <c r="B160" s="268" t="s">
        <v>965</v>
      </c>
      <c r="C160" s="258"/>
      <c r="D160" s="258"/>
      <c r="E160" s="258"/>
      <c r="F160" s="258"/>
      <c r="G160" s="258">
        <v>65.03508771929825</v>
      </c>
      <c r="H160" s="258"/>
      <c r="I160" s="258"/>
      <c r="J160" s="258"/>
      <c r="K160" s="258"/>
      <c r="L160" s="258"/>
      <c r="M160" s="258"/>
      <c r="N160" s="258"/>
      <c r="O160" s="258"/>
      <c r="P160" s="258">
        <v>69.28158844765343</v>
      </c>
      <c r="Q160" s="258">
        <v>45.02765681106271</v>
      </c>
      <c r="R160" s="258"/>
      <c r="S160" s="259">
        <f t="shared" si="5"/>
        <v>179.3443329780144</v>
      </c>
      <c r="T160" s="260">
        <f t="shared" si="6"/>
        <v>-1041.2496557820025</v>
      </c>
      <c r="U160" s="170">
        <v>1954</v>
      </c>
    </row>
    <row r="161" spans="1:21" ht="12.75">
      <c r="A161" s="257" t="s">
        <v>261</v>
      </c>
      <c r="B161" s="268" t="s">
        <v>853</v>
      </c>
      <c r="C161" s="258">
        <v>14.390313390313391</v>
      </c>
      <c r="D161" s="258"/>
      <c r="E161" s="258"/>
      <c r="F161" s="258">
        <v>39.04196667352396</v>
      </c>
      <c r="G161" s="258">
        <v>18.543859649122805</v>
      </c>
      <c r="H161" s="258"/>
      <c r="I161" s="258">
        <v>59.0957433547069</v>
      </c>
      <c r="J161" s="258"/>
      <c r="K161" s="258"/>
      <c r="L161" s="258"/>
      <c r="M161" s="258"/>
      <c r="N161" s="258"/>
      <c r="O161" s="258"/>
      <c r="P161" s="258">
        <v>44.768953068592054</v>
      </c>
      <c r="Q161" s="258"/>
      <c r="R161" s="258"/>
      <c r="S161" s="259">
        <f t="shared" si="5"/>
        <v>175.8408361362591</v>
      </c>
      <c r="T161" s="260">
        <f t="shared" si="6"/>
        <v>-1044.7531526237576</v>
      </c>
      <c r="U161" s="170">
        <v>2008</v>
      </c>
    </row>
    <row r="162" spans="1:21" ht="12.75">
      <c r="A162" s="257" t="s">
        <v>262</v>
      </c>
      <c r="B162" s="268" t="s">
        <v>810</v>
      </c>
      <c r="C162" s="258">
        <v>55.131054131054135</v>
      </c>
      <c r="D162" s="258"/>
      <c r="E162" s="258"/>
      <c r="F162" s="258"/>
      <c r="G162" s="258">
        <v>54.94736842105263</v>
      </c>
      <c r="H162" s="258"/>
      <c r="I162" s="258"/>
      <c r="J162" s="258"/>
      <c r="K162" s="258"/>
      <c r="L162" s="258"/>
      <c r="M162" s="258"/>
      <c r="N162" s="258"/>
      <c r="O162" s="258"/>
      <c r="P162" s="258">
        <v>65.5812274368231</v>
      </c>
      <c r="Q162" s="258"/>
      <c r="R162" s="258"/>
      <c r="S162" s="259">
        <f t="shared" si="5"/>
        <v>175.65964998892986</v>
      </c>
      <c r="T162" s="260">
        <f t="shared" si="6"/>
        <v>-1044.934338771087</v>
      </c>
      <c r="U162" s="170">
        <v>1977</v>
      </c>
    </row>
    <row r="163" spans="1:21" ht="12.75">
      <c r="A163" s="257" t="s">
        <v>263</v>
      </c>
      <c r="B163" s="268" t="s">
        <v>824</v>
      </c>
      <c r="C163" s="258">
        <v>61.68376068376068</v>
      </c>
      <c r="D163" s="258"/>
      <c r="E163" s="258"/>
      <c r="F163" s="258"/>
      <c r="G163" s="258">
        <v>65.03508771929825</v>
      </c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>
        <v>45.516129032258064</v>
      </c>
      <c r="S163" s="259">
        <f t="shared" si="5"/>
        <v>172.23497743531698</v>
      </c>
      <c r="T163" s="260">
        <f t="shared" si="6"/>
        <v>-1048.3590113246998</v>
      </c>
      <c r="U163" s="170">
        <v>1968</v>
      </c>
    </row>
    <row r="164" spans="1:21" ht="12.75">
      <c r="A164" s="257" t="s">
        <v>264</v>
      </c>
      <c r="B164" s="268" t="s">
        <v>852</v>
      </c>
      <c r="C164" s="258">
        <v>10.116809116809117</v>
      </c>
      <c r="D164" s="258"/>
      <c r="E164" s="258"/>
      <c r="F164" s="258">
        <v>38.71501376006523</v>
      </c>
      <c r="G164" s="258">
        <v>33.01754385964912</v>
      </c>
      <c r="H164" s="258"/>
      <c r="I164" s="258">
        <v>54.1754071481222</v>
      </c>
      <c r="J164" s="258"/>
      <c r="K164" s="258"/>
      <c r="L164" s="258"/>
      <c r="M164" s="258"/>
      <c r="N164" s="258"/>
      <c r="O164" s="258"/>
      <c r="P164" s="258">
        <v>33.848375451263536</v>
      </c>
      <c r="Q164" s="258"/>
      <c r="R164" s="258"/>
      <c r="S164" s="259">
        <f t="shared" si="5"/>
        <v>169.8731493359092</v>
      </c>
      <c r="T164" s="260">
        <f t="shared" si="6"/>
        <v>-1050.7208394241077</v>
      </c>
      <c r="U164" s="246">
        <v>2010</v>
      </c>
    </row>
    <row r="165" spans="1:21" ht="12.75">
      <c r="A165" s="257" t="s">
        <v>265</v>
      </c>
      <c r="B165" s="268" t="s">
        <v>802</v>
      </c>
      <c r="C165" s="258">
        <v>58.54985754985755</v>
      </c>
      <c r="D165" s="258"/>
      <c r="E165" s="258"/>
      <c r="F165" s="258"/>
      <c r="G165" s="258">
        <v>59.333333333333336</v>
      </c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>
        <v>51.967741935483865</v>
      </c>
      <c r="S165" s="259">
        <f t="shared" si="5"/>
        <v>169.85093281867475</v>
      </c>
      <c r="T165" s="260">
        <f t="shared" si="6"/>
        <v>-1050.7430559413422</v>
      </c>
      <c r="U165" s="170">
        <v>1966</v>
      </c>
    </row>
    <row r="166" spans="1:21" ht="12.75">
      <c r="A166" s="257" t="s">
        <v>266</v>
      </c>
      <c r="B166" s="268" t="s">
        <v>944</v>
      </c>
      <c r="C166" s="258"/>
      <c r="D166" s="258"/>
      <c r="E166" s="258"/>
      <c r="F166" s="258">
        <v>69.8702290076336</v>
      </c>
      <c r="G166" s="258"/>
      <c r="H166" s="258">
        <v>99.32256794013391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9">
        <f t="shared" si="5"/>
        <v>169.1927969477675</v>
      </c>
      <c r="T166" s="260">
        <f t="shared" si="6"/>
        <v>-1051.4011918122494</v>
      </c>
      <c r="U166" s="170">
        <v>1999</v>
      </c>
    </row>
    <row r="167" spans="1:21" ht="12.75">
      <c r="A167" s="257" t="s">
        <v>267</v>
      </c>
      <c r="B167" s="268" t="s">
        <v>1179</v>
      </c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>
        <v>79.44404332129965</v>
      </c>
      <c r="Q167" s="258"/>
      <c r="R167" s="258">
        <v>86.80645161290322</v>
      </c>
      <c r="S167" s="259">
        <f t="shared" si="5"/>
        <v>166.25049493420286</v>
      </c>
      <c r="T167" s="260">
        <f t="shared" si="6"/>
        <v>-1054.343493825814</v>
      </c>
      <c r="U167" s="170"/>
    </row>
    <row r="168" spans="1:21" ht="12.75">
      <c r="A168" s="257" t="s">
        <v>268</v>
      </c>
      <c r="B168" s="268" t="s">
        <v>888</v>
      </c>
      <c r="C168" s="258">
        <v>9.831908831908832</v>
      </c>
      <c r="D168" s="258"/>
      <c r="E168" s="258"/>
      <c r="F168" s="258">
        <v>43.10989010989011</v>
      </c>
      <c r="G168" s="258">
        <v>28.192982456140353</v>
      </c>
      <c r="H168" s="258"/>
      <c r="I168" s="258">
        <v>55.189068381296906</v>
      </c>
      <c r="J168" s="258"/>
      <c r="K168" s="258"/>
      <c r="L168" s="258"/>
      <c r="M168" s="258"/>
      <c r="N168" s="258"/>
      <c r="O168" s="258"/>
      <c r="P168" s="258"/>
      <c r="Q168" s="258">
        <v>29.353358244706328</v>
      </c>
      <c r="R168" s="258"/>
      <c r="S168" s="259">
        <f t="shared" si="5"/>
        <v>165.6772080239425</v>
      </c>
      <c r="T168" s="260">
        <f t="shared" si="6"/>
        <v>-1054.9167807360743</v>
      </c>
      <c r="U168" s="170">
        <v>2011</v>
      </c>
    </row>
    <row r="169" spans="1:21" ht="12.75">
      <c r="A169" s="257" t="s">
        <v>269</v>
      </c>
      <c r="B169" s="268" t="s">
        <v>1107</v>
      </c>
      <c r="C169" s="258"/>
      <c r="D169" s="258"/>
      <c r="E169" s="258"/>
      <c r="F169" s="258"/>
      <c r="G169" s="258"/>
      <c r="H169" s="258"/>
      <c r="I169" s="258"/>
      <c r="J169" s="258"/>
      <c r="K169" s="258"/>
      <c r="L169" s="258">
        <v>94.68879668049793</v>
      </c>
      <c r="M169" s="258"/>
      <c r="N169" s="258"/>
      <c r="O169" s="258"/>
      <c r="P169" s="258"/>
      <c r="Q169" s="258">
        <v>69.82458697764821</v>
      </c>
      <c r="R169" s="258"/>
      <c r="S169" s="259">
        <f t="shared" si="5"/>
        <v>164.51338365814615</v>
      </c>
      <c r="T169" s="260">
        <f t="shared" si="6"/>
        <v>-1056.0806051018708</v>
      </c>
      <c r="U169" s="170"/>
    </row>
    <row r="170" spans="1:21" ht="12.75">
      <c r="A170" s="257" t="s">
        <v>270</v>
      </c>
      <c r="B170" s="268" t="s">
        <v>869</v>
      </c>
      <c r="C170" s="258">
        <v>101</v>
      </c>
      <c r="D170" s="258"/>
      <c r="E170" s="258"/>
      <c r="F170" s="258"/>
      <c r="G170" s="258">
        <v>62.8421052631579</v>
      </c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9">
        <f t="shared" si="5"/>
        <v>163.8421052631579</v>
      </c>
      <c r="T170" s="260">
        <f t="shared" si="6"/>
        <v>-1056.751883496859</v>
      </c>
      <c r="U170" s="246">
        <v>1987</v>
      </c>
    </row>
    <row r="171" spans="1:21" ht="12.75">
      <c r="A171" s="257" t="s">
        <v>271</v>
      </c>
      <c r="B171" s="268" t="s">
        <v>952</v>
      </c>
      <c r="C171" s="258"/>
      <c r="D171" s="258"/>
      <c r="E171" s="258"/>
      <c r="F171" s="258">
        <v>45.3546476489786</v>
      </c>
      <c r="G171" s="258">
        <v>27.31578947368421</v>
      </c>
      <c r="H171" s="258"/>
      <c r="I171" s="258"/>
      <c r="J171" s="258"/>
      <c r="K171" s="258">
        <v>51.27358490566038</v>
      </c>
      <c r="L171" s="258"/>
      <c r="M171" s="258"/>
      <c r="N171" s="258"/>
      <c r="O171" s="258"/>
      <c r="P171" s="258">
        <v>38.16245487364621</v>
      </c>
      <c r="Q171" s="258"/>
      <c r="R171" s="258"/>
      <c r="S171" s="259">
        <f t="shared" si="5"/>
        <v>162.10647690196942</v>
      </c>
      <c r="T171" s="260">
        <f t="shared" si="6"/>
        <v>-1058.4875118580474</v>
      </c>
      <c r="U171" s="170"/>
    </row>
    <row r="172" spans="1:21" ht="12.75">
      <c r="A172" s="257" t="s">
        <v>272</v>
      </c>
      <c r="B172" s="268" t="s">
        <v>846</v>
      </c>
      <c r="C172" s="258">
        <v>59.97435897435898</v>
      </c>
      <c r="D172" s="258">
        <v>100.70632579482134</v>
      </c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9">
        <f t="shared" si="5"/>
        <v>160.68068476918032</v>
      </c>
      <c r="T172" s="260">
        <f t="shared" si="6"/>
        <v>-1059.9133039908365</v>
      </c>
      <c r="U172" s="170">
        <v>1994</v>
      </c>
    </row>
    <row r="173" spans="1:21" ht="12.75">
      <c r="A173" s="257" t="s">
        <v>273</v>
      </c>
      <c r="B173" s="268" t="s">
        <v>970</v>
      </c>
      <c r="C173" s="258"/>
      <c r="D173" s="258"/>
      <c r="E173" s="258"/>
      <c r="F173" s="258"/>
      <c r="G173" s="258">
        <v>53.19298245614035</v>
      </c>
      <c r="H173" s="258">
        <v>101.83665176757417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9">
        <f t="shared" si="5"/>
        <v>155.0296342237145</v>
      </c>
      <c r="T173" s="260">
        <f t="shared" si="6"/>
        <v>-1065.5643545363023</v>
      </c>
      <c r="U173" s="170">
        <v>1982</v>
      </c>
    </row>
    <row r="174" spans="1:21" ht="12.75">
      <c r="A174" s="257" t="s">
        <v>274</v>
      </c>
      <c r="B174" s="268" t="s">
        <v>945</v>
      </c>
      <c r="C174" s="258"/>
      <c r="D174" s="258"/>
      <c r="E174" s="258"/>
      <c r="F174" s="258">
        <v>67.23464711274062</v>
      </c>
      <c r="G174" s="258"/>
      <c r="H174" s="258">
        <v>87.6747311827957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9">
        <f t="shared" si="5"/>
        <v>154.90937829553633</v>
      </c>
      <c r="T174" s="260">
        <f t="shared" si="6"/>
        <v>-1065.6846104644806</v>
      </c>
      <c r="U174" s="170">
        <v>2001</v>
      </c>
    </row>
    <row r="175" spans="1:21" ht="12.75">
      <c r="A175" s="257" t="s">
        <v>275</v>
      </c>
      <c r="B175" s="268" t="s">
        <v>1060</v>
      </c>
      <c r="C175" s="258"/>
      <c r="D175" s="258"/>
      <c r="E175" s="258"/>
      <c r="F175" s="258"/>
      <c r="G175" s="258"/>
      <c r="H175" s="258"/>
      <c r="I175" s="258">
        <v>88.21110658885037</v>
      </c>
      <c r="J175" s="258"/>
      <c r="K175" s="258">
        <v>64.63525835866261</v>
      </c>
      <c r="L175" s="258"/>
      <c r="M175" s="258"/>
      <c r="N175" s="258"/>
      <c r="O175" s="258"/>
      <c r="P175" s="258"/>
      <c r="Q175" s="258"/>
      <c r="R175" s="258"/>
      <c r="S175" s="259">
        <f t="shared" si="5"/>
        <v>152.846364947513</v>
      </c>
      <c r="T175" s="260">
        <f t="shared" si="6"/>
        <v>-1067.747623812504</v>
      </c>
      <c r="U175" s="170"/>
    </row>
    <row r="176" spans="1:21" ht="12.75">
      <c r="A176" s="257" t="s">
        <v>276</v>
      </c>
      <c r="B176" s="268" t="s">
        <v>958</v>
      </c>
      <c r="C176" s="258"/>
      <c r="D176" s="258"/>
      <c r="E176" s="258"/>
      <c r="F176" s="258"/>
      <c r="G176" s="258">
        <v>75.56140350877193</v>
      </c>
      <c r="H176" s="258">
        <v>76.22557230597432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9">
        <f t="shared" si="5"/>
        <v>151.78697581474626</v>
      </c>
      <c r="T176" s="260">
        <f t="shared" si="6"/>
        <v>-1068.8070129452706</v>
      </c>
      <c r="U176" s="170">
        <v>1959</v>
      </c>
    </row>
    <row r="177" spans="1:21" ht="12.75">
      <c r="A177" s="257" t="s">
        <v>277</v>
      </c>
      <c r="B177" s="268" t="s">
        <v>960</v>
      </c>
      <c r="C177" s="258"/>
      <c r="D177" s="258"/>
      <c r="E177" s="258"/>
      <c r="F177" s="258"/>
      <c r="G177" s="258">
        <v>69.85964912280701</v>
      </c>
      <c r="H177" s="258"/>
      <c r="I177" s="258">
        <v>78.33368777842274</v>
      </c>
      <c r="J177" s="258"/>
      <c r="K177" s="258"/>
      <c r="L177" s="258"/>
      <c r="M177" s="258"/>
      <c r="N177" s="258"/>
      <c r="O177" s="258"/>
      <c r="P177" s="258"/>
      <c r="Q177" s="258"/>
      <c r="R177" s="258"/>
      <c r="S177" s="259">
        <f t="shared" si="5"/>
        <v>148.19333690122977</v>
      </c>
      <c r="T177" s="260">
        <f t="shared" si="6"/>
        <v>-1072.4006518587871</v>
      </c>
      <c r="U177" s="170">
        <v>2005</v>
      </c>
    </row>
    <row r="178" spans="1:21" ht="12.75">
      <c r="A178" s="257" t="s">
        <v>278</v>
      </c>
      <c r="B178" s="268" t="s">
        <v>881</v>
      </c>
      <c r="C178" s="258">
        <v>47.72364672364672</v>
      </c>
      <c r="D178" s="258">
        <v>100.3936622018948</v>
      </c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9">
        <f t="shared" si="5"/>
        <v>148.11730892554152</v>
      </c>
      <c r="T178" s="260">
        <f t="shared" si="6"/>
        <v>-1072.4766798344754</v>
      </c>
      <c r="U178" s="170">
        <v>1988</v>
      </c>
    </row>
    <row r="179" spans="1:21" ht="12.75">
      <c r="A179" s="257" t="s">
        <v>279</v>
      </c>
      <c r="B179" s="268" t="s">
        <v>1180</v>
      </c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>
        <v>76.30324909747293</v>
      </c>
      <c r="Q179" s="258"/>
      <c r="R179" s="258">
        <v>70.03225806451613</v>
      </c>
      <c r="S179" s="259">
        <f t="shared" si="5"/>
        <v>146.33550716198906</v>
      </c>
      <c r="T179" s="260">
        <f t="shared" si="6"/>
        <v>-1074.2584815980279</v>
      </c>
      <c r="U179" s="170"/>
    </row>
    <row r="180" spans="1:21" ht="12.75">
      <c r="A180" s="257" t="s">
        <v>280</v>
      </c>
      <c r="B180" s="268" t="s">
        <v>836</v>
      </c>
      <c r="C180" s="258">
        <v>42.02564102564102</v>
      </c>
      <c r="D180" s="258"/>
      <c r="E180" s="258"/>
      <c r="F180" s="258"/>
      <c r="G180" s="258">
        <v>70.2982456140351</v>
      </c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>
        <v>33.25806451612903</v>
      </c>
      <c r="S180" s="259">
        <f t="shared" si="5"/>
        <v>145.58195115580514</v>
      </c>
      <c r="T180" s="260">
        <f t="shared" si="6"/>
        <v>-1075.0120376042116</v>
      </c>
      <c r="U180" s="170">
        <v>1965</v>
      </c>
    </row>
    <row r="181" spans="1:21" ht="12.75">
      <c r="A181" s="257" t="s">
        <v>281</v>
      </c>
      <c r="B181" s="268" t="s">
        <v>1197</v>
      </c>
      <c r="C181" s="258">
        <v>12.965811965811966</v>
      </c>
      <c r="D181" s="258"/>
      <c r="E181" s="258"/>
      <c r="F181" s="258">
        <v>50.563458667028634</v>
      </c>
      <c r="G181" s="258"/>
      <c r="H181" s="258"/>
      <c r="I181" s="258"/>
      <c r="J181" s="258"/>
      <c r="K181" s="258">
        <v>45.55394791236049</v>
      </c>
      <c r="L181" s="258"/>
      <c r="M181" s="258"/>
      <c r="N181" s="258"/>
      <c r="O181" s="258"/>
      <c r="P181" s="258">
        <v>36.42960288808664</v>
      </c>
      <c r="Q181" s="258"/>
      <c r="R181" s="258"/>
      <c r="S181" s="259">
        <f t="shared" si="5"/>
        <v>145.51282143328774</v>
      </c>
      <c r="T181" s="260">
        <f t="shared" si="6"/>
        <v>-1075.081167326729</v>
      </c>
      <c r="U181" s="170">
        <v>2010</v>
      </c>
    </row>
    <row r="182" spans="1:21" ht="12.75">
      <c r="A182" s="257" t="s">
        <v>282</v>
      </c>
      <c r="B182" s="268" t="s">
        <v>976</v>
      </c>
      <c r="C182" s="258"/>
      <c r="D182" s="258"/>
      <c r="E182" s="258"/>
      <c r="F182" s="258"/>
      <c r="G182" s="258">
        <v>47.05263157894737</v>
      </c>
      <c r="H182" s="258"/>
      <c r="I182" s="258">
        <v>95.37274190101233</v>
      </c>
      <c r="J182" s="258"/>
      <c r="K182" s="258"/>
      <c r="L182" s="258"/>
      <c r="M182" s="258"/>
      <c r="N182" s="258"/>
      <c r="O182" s="258"/>
      <c r="P182" s="258"/>
      <c r="Q182" s="258"/>
      <c r="R182" s="258"/>
      <c r="S182" s="259">
        <f t="shared" si="5"/>
        <v>142.42537347995972</v>
      </c>
      <c r="T182" s="260">
        <f t="shared" si="6"/>
        <v>-1078.168615280057</v>
      </c>
      <c r="U182" s="170"/>
    </row>
    <row r="183" spans="1:21" ht="12.75">
      <c r="A183" s="257" t="s">
        <v>283</v>
      </c>
      <c r="B183" s="268" t="s">
        <v>801</v>
      </c>
      <c r="C183" s="258">
        <v>74.21937321937322</v>
      </c>
      <c r="D183" s="258"/>
      <c r="E183" s="258"/>
      <c r="F183" s="258"/>
      <c r="G183" s="258">
        <v>67.66666666666666</v>
      </c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9">
        <f t="shared" si="5"/>
        <v>141.8860398860399</v>
      </c>
      <c r="T183" s="260">
        <f t="shared" si="6"/>
        <v>-1078.7079488739769</v>
      </c>
      <c r="U183" s="170">
        <v>1956</v>
      </c>
    </row>
    <row r="184" spans="1:21" ht="12.75">
      <c r="A184" s="257" t="s">
        <v>284</v>
      </c>
      <c r="B184" s="268" t="s">
        <v>822</v>
      </c>
      <c r="C184" s="258">
        <v>76.78347578347578</v>
      </c>
      <c r="D184" s="258"/>
      <c r="E184" s="258"/>
      <c r="F184" s="258"/>
      <c r="G184" s="258">
        <v>65.03508771929825</v>
      </c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9">
        <f t="shared" si="5"/>
        <v>141.81856350277403</v>
      </c>
      <c r="T184" s="260">
        <f t="shared" si="6"/>
        <v>-1078.775425257243</v>
      </c>
      <c r="U184" s="170">
        <v>1993</v>
      </c>
    </row>
    <row r="185" spans="1:21" ht="12.75">
      <c r="A185" s="257" t="s">
        <v>285</v>
      </c>
      <c r="B185" s="268" t="s">
        <v>814</v>
      </c>
      <c r="C185" s="258">
        <v>72.7948717948718</v>
      </c>
      <c r="D185" s="258"/>
      <c r="E185" s="258"/>
      <c r="F185" s="258"/>
      <c r="G185" s="258">
        <v>68.98245614035088</v>
      </c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9">
        <f t="shared" si="5"/>
        <v>141.77732793522267</v>
      </c>
      <c r="T185" s="260">
        <f t="shared" si="6"/>
        <v>-1078.816660824794</v>
      </c>
      <c r="U185" s="170">
        <v>1963</v>
      </c>
    </row>
    <row r="186" spans="1:21" ht="12.75">
      <c r="A186" s="257" t="s">
        <v>286</v>
      </c>
      <c r="B186" s="268" t="s">
        <v>968</v>
      </c>
      <c r="C186" s="258"/>
      <c r="D186" s="258"/>
      <c r="E186" s="258"/>
      <c r="F186" s="258"/>
      <c r="G186" s="258">
        <v>55.385964912280706</v>
      </c>
      <c r="H186" s="258">
        <v>83.39313818067359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9">
        <f t="shared" si="5"/>
        <v>138.7791030929543</v>
      </c>
      <c r="T186" s="260">
        <f t="shared" si="6"/>
        <v>-1081.8148856670625</v>
      </c>
      <c r="U186" s="170"/>
    </row>
    <row r="187" spans="1:21" ht="12.75">
      <c r="A187" s="257" t="s">
        <v>287</v>
      </c>
      <c r="B187" s="268" t="s">
        <v>1137</v>
      </c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>
        <v>37.4</v>
      </c>
      <c r="N187" s="258">
        <v>101.20680894308943</v>
      </c>
      <c r="O187" s="258"/>
      <c r="P187" s="258"/>
      <c r="Q187" s="258"/>
      <c r="R187" s="258"/>
      <c r="S187" s="259">
        <f t="shared" si="5"/>
        <v>138.60680894308942</v>
      </c>
      <c r="T187" s="260">
        <f t="shared" si="6"/>
        <v>-1081.9871798169274</v>
      </c>
      <c r="U187" s="170">
        <v>1982</v>
      </c>
    </row>
    <row r="188" spans="1:21" ht="12.75">
      <c r="A188" s="257" t="s">
        <v>288</v>
      </c>
      <c r="B188" s="268" t="s">
        <v>804</v>
      </c>
      <c r="C188" s="258">
        <v>64.81766381766381</v>
      </c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>
        <v>72.02132998745294</v>
      </c>
      <c r="R188" s="258"/>
      <c r="S188" s="259">
        <f t="shared" si="5"/>
        <v>136.83899380511676</v>
      </c>
      <c r="T188" s="260">
        <f t="shared" si="6"/>
        <v>-1083.7549949549</v>
      </c>
      <c r="U188" s="170">
        <v>1993</v>
      </c>
    </row>
    <row r="189" spans="1:21" ht="12.75">
      <c r="A189" s="257" t="s">
        <v>289</v>
      </c>
      <c r="B189" s="268" t="s">
        <v>1009</v>
      </c>
      <c r="C189" s="258"/>
      <c r="D189" s="258"/>
      <c r="E189" s="258"/>
      <c r="F189" s="258"/>
      <c r="G189" s="258"/>
      <c r="H189" s="258">
        <v>98.36575875486382</v>
      </c>
      <c r="I189" s="258"/>
      <c r="J189" s="258"/>
      <c r="K189" s="258"/>
      <c r="L189" s="258"/>
      <c r="M189" s="258">
        <v>38.02</v>
      </c>
      <c r="N189" s="258"/>
      <c r="O189" s="258"/>
      <c r="P189" s="258"/>
      <c r="Q189" s="258"/>
      <c r="R189" s="258"/>
      <c r="S189" s="259">
        <f t="shared" si="5"/>
        <v>136.38575875486382</v>
      </c>
      <c r="T189" s="260">
        <f t="shared" si="6"/>
        <v>-1084.208230005153</v>
      </c>
      <c r="U189" s="170"/>
    </row>
    <row r="190" spans="1:21" ht="12.75">
      <c r="A190" s="257" t="s">
        <v>290</v>
      </c>
      <c r="B190" s="268" t="s">
        <v>805</v>
      </c>
      <c r="C190" s="258">
        <v>75.35897435897436</v>
      </c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>
        <v>59.06451612903226</v>
      </c>
      <c r="S190" s="259">
        <f t="shared" si="5"/>
        <v>134.42349048800662</v>
      </c>
      <c r="T190" s="260">
        <f t="shared" si="6"/>
        <v>-1086.1704982720103</v>
      </c>
      <c r="U190" s="170">
        <v>1967</v>
      </c>
    </row>
    <row r="191" spans="1:21" ht="12.75">
      <c r="A191" s="257" t="s">
        <v>291</v>
      </c>
      <c r="B191" s="268" t="s">
        <v>9</v>
      </c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>
        <v>131.3897379912664</v>
      </c>
      <c r="N191" s="258"/>
      <c r="O191" s="258"/>
      <c r="P191" s="258"/>
      <c r="Q191" s="258"/>
      <c r="R191" s="258"/>
      <c r="S191" s="259">
        <f t="shared" si="5"/>
        <v>131.3897379912664</v>
      </c>
      <c r="T191" s="260">
        <f t="shared" si="6"/>
        <v>-1089.2042507687504</v>
      </c>
      <c r="U191" s="170"/>
    </row>
    <row r="192" spans="1:21" ht="12.75">
      <c r="A192" s="257" t="s">
        <v>292</v>
      </c>
      <c r="B192" s="268" t="s">
        <v>826</v>
      </c>
      <c r="C192" s="258">
        <v>57.98005698005698</v>
      </c>
      <c r="D192" s="258"/>
      <c r="E192" s="258"/>
      <c r="F192" s="258"/>
      <c r="G192" s="258">
        <v>72.49122807017544</v>
      </c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9">
        <f t="shared" si="5"/>
        <v>130.4712850502324</v>
      </c>
      <c r="T192" s="260">
        <f t="shared" si="6"/>
        <v>-1090.1227037097844</v>
      </c>
      <c r="U192" s="170">
        <v>1969</v>
      </c>
    </row>
    <row r="193" spans="1:21" ht="12.75">
      <c r="A193" s="257" t="s">
        <v>293</v>
      </c>
      <c r="B193" s="268" t="s">
        <v>925</v>
      </c>
      <c r="C193" s="258"/>
      <c r="D193" s="258"/>
      <c r="E193" s="258">
        <v>79.7218699039681</v>
      </c>
      <c r="F193" s="258"/>
      <c r="G193" s="258">
        <v>50.122807017543856</v>
      </c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9">
        <f t="shared" si="5"/>
        <v>129.84467692151196</v>
      </c>
      <c r="T193" s="260">
        <f t="shared" si="6"/>
        <v>-1090.7493118385048</v>
      </c>
      <c r="U193" s="170"/>
    </row>
    <row r="194" spans="1:21" ht="12.75">
      <c r="A194" s="257" t="s">
        <v>294</v>
      </c>
      <c r="B194" s="268" t="s">
        <v>1134</v>
      </c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>
        <v>128.26955602536998</v>
      </c>
      <c r="N194" s="258"/>
      <c r="O194" s="258"/>
      <c r="P194" s="258"/>
      <c r="Q194" s="258"/>
      <c r="R194" s="258"/>
      <c r="S194" s="259">
        <f t="shared" si="5"/>
        <v>128.26955602536998</v>
      </c>
      <c r="T194" s="260">
        <f t="shared" si="6"/>
        <v>-1092.324432734647</v>
      </c>
      <c r="U194" s="170"/>
    </row>
    <row r="195" spans="1:21" ht="12.75">
      <c r="A195" s="257" t="s">
        <v>295</v>
      </c>
      <c r="B195" s="268" t="s">
        <v>4</v>
      </c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>
        <v>42.24</v>
      </c>
      <c r="N195" s="258"/>
      <c r="O195" s="258"/>
      <c r="P195" s="258"/>
      <c r="Q195" s="258">
        <v>85.74669073405533</v>
      </c>
      <c r="R195" s="258"/>
      <c r="S195" s="259">
        <f t="shared" si="5"/>
        <v>127.98669073405534</v>
      </c>
      <c r="T195" s="260">
        <f t="shared" si="6"/>
        <v>-1092.6072980259614</v>
      </c>
      <c r="U195" s="170"/>
    </row>
    <row r="196" spans="1:21" ht="12.75">
      <c r="A196" s="257" t="s">
        <v>296</v>
      </c>
      <c r="B196" s="268" t="s">
        <v>875</v>
      </c>
      <c r="C196" s="258">
        <v>55.98575498575499</v>
      </c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>
        <v>70.03225806451613</v>
      </c>
      <c r="S196" s="259">
        <f t="shared" si="5"/>
        <v>126.01801305027112</v>
      </c>
      <c r="T196" s="260">
        <f t="shared" si="6"/>
        <v>-1094.5759757097458</v>
      </c>
      <c r="U196" s="170">
        <v>1956</v>
      </c>
    </row>
    <row r="197" spans="1:21" ht="12.75">
      <c r="A197" s="257" t="s">
        <v>297</v>
      </c>
      <c r="B197" s="268" t="s">
        <v>1143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>
        <v>125</v>
      </c>
      <c r="O197" s="258"/>
      <c r="P197" s="258"/>
      <c r="Q197" s="258"/>
      <c r="R197" s="258"/>
      <c r="S197" s="259">
        <f aca="true" t="shared" si="7" ref="S197:S260">IF((COUNTA(C197:R197)&gt;12),LARGE(C197:R197,1)+LARGE(C197:R197,2)+LARGE(C197:R197,3)+LARGE(C197:R197,4)+LARGE(C197:R197,5)+LARGE(C197:R197,6)+LARGE(C197:R197,7)+LARGE(C197:R197,8)+LARGE(C197:R197,9)+LARGE(C197:R197,10)+LARGE(C197:R197,11)+LARGE(C197:R197,12),SUM(C197:R197))</f>
        <v>125</v>
      </c>
      <c r="T197" s="260">
        <f aca="true" t="shared" si="8" ref="T197:T260">S197-$S$5</f>
        <v>-1095.5939887600168</v>
      </c>
      <c r="U197" s="170">
        <v>1989</v>
      </c>
    </row>
    <row r="198" spans="1:21" ht="12.75">
      <c r="A198" s="257" t="s">
        <v>298</v>
      </c>
      <c r="B198" s="268" t="s">
        <v>1142</v>
      </c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>
        <v>125</v>
      </c>
      <c r="O198" s="258"/>
      <c r="P198" s="258"/>
      <c r="Q198" s="258"/>
      <c r="R198" s="258"/>
      <c r="S198" s="259">
        <f t="shared" si="7"/>
        <v>125</v>
      </c>
      <c r="T198" s="260">
        <f t="shared" si="8"/>
        <v>-1095.5939887600168</v>
      </c>
      <c r="U198" s="170">
        <v>1990</v>
      </c>
    </row>
    <row r="199" spans="1:21" ht="12.75">
      <c r="A199" s="257" t="s">
        <v>299</v>
      </c>
      <c r="B199" s="268" t="s">
        <v>1144</v>
      </c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>
        <v>122.83105022831049</v>
      </c>
      <c r="O199" s="258"/>
      <c r="P199" s="258"/>
      <c r="Q199" s="258"/>
      <c r="R199" s="258"/>
      <c r="S199" s="259">
        <f t="shared" si="7"/>
        <v>122.83105022831049</v>
      </c>
      <c r="T199" s="260">
        <f t="shared" si="8"/>
        <v>-1097.7629385317064</v>
      </c>
      <c r="U199" s="170">
        <v>1990</v>
      </c>
    </row>
    <row r="200" spans="1:21" ht="12.75">
      <c r="A200" s="257" t="s">
        <v>300</v>
      </c>
      <c r="B200" s="268" t="s">
        <v>13</v>
      </c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>
        <v>122.74358974358975</v>
      </c>
      <c r="N200" s="258"/>
      <c r="O200" s="258"/>
      <c r="P200" s="258"/>
      <c r="Q200" s="258"/>
      <c r="R200" s="258"/>
      <c r="S200" s="259">
        <f t="shared" si="7"/>
        <v>122.74358974358975</v>
      </c>
      <c r="T200" s="260">
        <f t="shared" si="8"/>
        <v>-1097.850399016427</v>
      </c>
      <c r="U200" s="170"/>
    </row>
    <row r="201" spans="1:21" ht="12.75">
      <c r="A201" s="257" t="s">
        <v>301</v>
      </c>
      <c r="B201" s="268" t="s">
        <v>1145</v>
      </c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>
        <v>122.54471544715445</v>
      </c>
      <c r="O201" s="258"/>
      <c r="P201" s="258"/>
      <c r="Q201" s="258"/>
      <c r="R201" s="258"/>
      <c r="S201" s="259">
        <f t="shared" si="7"/>
        <v>122.54471544715445</v>
      </c>
      <c r="T201" s="260">
        <f t="shared" si="8"/>
        <v>-1098.0492733128624</v>
      </c>
      <c r="U201" s="170">
        <v>1988</v>
      </c>
    </row>
    <row r="202" spans="1:21" ht="12.75">
      <c r="A202" s="257" t="s">
        <v>302</v>
      </c>
      <c r="B202" s="268" t="s">
        <v>1127</v>
      </c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>
        <v>122.15543464820082</v>
      </c>
      <c r="N202" s="258"/>
      <c r="O202" s="258"/>
      <c r="P202" s="258"/>
      <c r="Q202" s="258"/>
      <c r="R202" s="258"/>
      <c r="S202" s="259">
        <f t="shared" si="7"/>
        <v>122.15543464820082</v>
      </c>
      <c r="T202" s="260">
        <f t="shared" si="8"/>
        <v>-1098.438554111816</v>
      </c>
      <c r="U202" s="170"/>
    </row>
    <row r="203" spans="1:21" ht="12.75">
      <c r="A203" s="257" t="s">
        <v>303</v>
      </c>
      <c r="B203" s="268" t="s">
        <v>1138</v>
      </c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>
        <v>121.42285994603876</v>
      </c>
      <c r="N203" s="258"/>
      <c r="O203" s="258"/>
      <c r="P203" s="258"/>
      <c r="Q203" s="258"/>
      <c r="R203" s="258"/>
      <c r="S203" s="259">
        <f t="shared" si="7"/>
        <v>121.42285994603876</v>
      </c>
      <c r="T203" s="260">
        <f t="shared" si="8"/>
        <v>-1099.1711288139782</v>
      </c>
      <c r="U203" s="170"/>
    </row>
    <row r="204" spans="1:21" ht="12.75">
      <c r="A204" s="257" t="s">
        <v>304</v>
      </c>
      <c r="B204" s="268" t="s">
        <v>848</v>
      </c>
      <c r="C204" s="258">
        <v>57.12535612535613</v>
      </c>
      <c r="D204" s="258"/>
      <c r="E204" s="258"/>
      <c r="F204" s="258"/>
      <c r="G204" s="258">
        <v>64.15789473684211</v>
      </c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9">
        <f t="shared" si="7"/>
        <v>121.28325086219823</v>
      </c>
      <c r="T204" s="260">
        <f t="shared" si="8"/>
        <v>-1099.3107378978186</v>
      </c>
      <c r="U204" s="170">
        <v>1979</v>
      </c>
    </row>
    <row r="205" spans="1:21" ht="12.75">
      <c r="A205" s="257" t="s">
        <v>305</v>
      </c>
      <c r="B205" s="268" t="s">
        <v>1169</v>
      </c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>
        <v>120.30075187969923</v>
      </c>
      <c r="P205" s="258"/>
      <c r="Q205" s="258"/>
      <c r="R205" s="258"/>
      <c r="S205" s="259">
        <f t="shared" si="7"/>
        <v>120.30075187969923</v>
      </c>
      <c r="T205" s="260">
        <f t="shared" si="8"/>
        <v>-1100.2932368803176</v>
      </c>
      <c r="U205" s="170"/>
    </row>
    <row r="206" spans="1:21" ht="12.75">
      <c r="A206" s="257" t="s">
        <v>306</v>
      </c>
      <c r="B206" s="268" t="s">
        <v>993</v>
      </c>
      <c r="C206" s="258"/>
      <c r="D206" s="258"/>
      <c r="E206" s="258"/>
      <c r="F206" s="258"/>
      <c r="G206" s="258"/>
      <c r="H206" s="258">
        <v>120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9">
        <f t="shared" si="7"/>
        <v>120</v>
      </c>
      <c r="T206" s="260">
        <f t="shared" si="8"/>
        <v>-1100.5939887600168</v>
      </c>
      <c r="U206" s="170"/>
    </row>
    <row r="207" spans="1:21" ht="12.75">
      <c r="A207" s="257" t="s">
        <v>307</v>
      </c>
      <c r="B207" s="268" t="s">
        <v>1146</v>
      </c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>
        <v>119.44269521410578</v>
      </c>
      <c r="O207" s="258"/>
      <c r="P207" s="258"/>
      <c r="Q207" s="258"/>
      <c r="R207" s="258"/>
      <c r="S207" s="259">
        <f t="shared" si="7"/>
        <v>119.44269521410578</v>
      </c>
      <c r="T207" s="260">
        <f t="shared" si="8"/>
        <v>-1101.1512935459111</v>
      </c>
      <c r="U207" s="170">
        <v>1990</v>
      </c>
    </row>
    <row r="208" spans="1:21" ht="12.75">
      <c r="A208" s="257" t="s">
        <v>308</v>
      </c>
      <c r="B208" s="268" t="s">
        <v>1147</v>
      </c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>
        <v>119.44269521410578</v>
      </c>
      <c r="O208" s="258"/>
      <c r="P208" s="258"/>
      <c r="Q208" s="258"/>
      <c r="R208" s="258"/>
      <c r="S208" s="259">
        <f t="shared" si="7"/>
        <v>119.44269521410578</v>
      </c>
      <c r="T208" s="260">
        <f t="shared" si="8"/>
        <v>-1101.1512935459111</v>
      </c>
      <c r="U208" s="170">
        <v>1985</v>
      </c>
    </row>
    <row r="209" spans="1:21" ht="12.75">
      <c r="A209" s="257" t="s">
        <v>309</v>
      </c>
      <c r="B209" s="268" t="s">
        <v>1148</v>
      </c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>
        <v>119.44269521410578</v>
      </c>
      <c r="O209" s="258"/>
      <c r="P209" s="258"/>
      <c r="Q209" s="258"/>
      <c r="R209" s="258"/>
      <c r="S209" s="259">
        <f t="shared" si="7"/>
        <v>119.44269521410578</v>
      </c>
      <c r="T209" s="260">
        <f t="shared" si="8"/>
        <v>-1101.1512935459111</v>
      </c>
      <c r="U209" s="170">
        <v>1975</v>
      </c>
    </row>
    <row r="210" spans="1:21" ht="12.75">
      <c r="A210" s="257" t="s">
        <v>310</v>
      </c>
      <c r="B210" s="268" t="s">
        <v>1149</v>
      </c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>
        <v>119.44269521410578</v>
      </c>
      <c r="O210" s="258"/>
      <c r="P210" s="258"/>
      <c r="Q210" s="258"/>
      <c r="R210" s="258"/>
      <c r="S210" s="259">
        <f t="shared" si="7"/>
        <v>119.44269521410578</v>
      </c>
      <c r="T210" s="260">
        <f t="shared" si="8"/>
        <v>-1101.1512935459111</v>
      </c>
      <c r="U210" s="170">
        <v>1984</v>
      </c>
    </row>
    <row r="211" spans="1:21" ht="12.75">
      <c r="A211" s="257" t="s">
        <v>311</v>
      </c>
      <c r="B211" s="268" t="s">
        <v>1150</v>
      </c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>
        <v>119.44269521410578</v>
      </c>
      <c r="O211" s="258"/>
      <c r="P211" s="258"/>
      <c r="Q211" s="258"/>
      <c r="R211" s="258"/>
      <c r="S211" s="259">
        <f t="shared" si="7"/>
        <v>119.44269521410578</v>
      </c>
      <c r="T211" s="260">
        <f t="shared" si="8"/>
        <v>-1101.1512935459111</v>
      </c>
      <c r="U211" s="170">
        <v>1983</v>
      </c>
    </row>
    <row r="212" spans="1:21" ht="12.75">
      <c r="A212" s="257" t="s">
        <v>312</v>
      </c>
      <c r="B212" s="268" t="s">
        <v>1151</v>
      </c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>
        <v>119.44269521410578</v>
      </c>
      <c r="O212" s="258"/>
      <c r="P212" s="258"/>
      <c r="Q212" s="258"/>
      <c r="R212" s="258"/>
      <c r="S212" s="259">
        <f t="shared" si="7"/>
        <v>119.44269521410578</v>
      </c>
      <c r="T212" s="260">
        <f t="shared" si="8"/>
        <v>-1101.1512935459111</v>
      </c>
      <c r="U212" s="170"/>
    </row>
    <row r="213" spans="1:21" ht="12.75">
      <c r="A213" s="257" t="s">
        <v>313</v>
      </c>
      <c r="B213" s="268" t="s">
        <v>1152</v>
      </c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>
        <v>119.44269521410578</v>
      </c>
      <c r="O213" s="258"/>
      <c r="P213" s="258"/>
      <c r="Q213" s="258"/>
      <c r="R213" s="258"/>
      <c r="S213" s="259">
        <f t="shared" si="7"/>
        <v>119.44269521410578</v>
      </c>
      <c r="T213" s="260">
        <f t="shared" si="8"/>
        <v>-1101.1512935459111</v>
      </c>
      <c r="U213" s="170"/>
    </row>
    <row r="214" spans="1:21" ht="12.75">
      <c r="A214" s="257" t="s">
        <v>314</v>
      </c>
      <c r="B214" s="268" t="s">
        <v>581</v>
      </c>
      <c r="C214" s="258">
        <v>49.717948717948715</v>
      </c>
      <c r="D214" s="258">
        <v>69.4733936851402</v>
      </c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9">
        <f t="shared" si="7"/>
        <v>119.19134240308891</v>
      </c>
      <c r="T214" s="260">
        <f t="shared" si="8"/>
        <v>-1101.402646356928</v>
      </c>
      <c r="U214" s="170">
        <v>2001</v>
      </c>
    </row>
    <row r="215" spans="1:21" ht="12.75">
      <c r="A215" s="257" t="s">
        <v>315</v>
      </c>
      <c r="B215" s="268" t="s">
        <v>1102</v>
      </c>
      <c r="C215" s="258"/>
      <c r="D215" s="258"/>
      <c r="E215" s="258"/>
      <c r="F215" s="258"/>
      <c r="G215" s="258"/>
      <c r="H215" s="258"/>
      <c r="I215" s="258"/>
      <c r="J215" s="258"/>
      <c r="K215" s="258"/>
      <c r="L215" s="258">
        <v>119.17355371900825</v>
      </c>
      <c r="M215" s="258"/>
      <c r="N215" s="258"/>
      <c r="O215" s="258"/>
      <c r="P215" s="258"/>
      <c r="Q215" s="258"/>
      <c r="R215" s="258"/>
      <c r="S215" s="259">
        <f t="shared" si="7"/>
        <v>119.17355371900825</v>
      </c>
      <c r="T215" s="260">
        <f t="shared" si="8"/>
        <v>-1101.4204350410087</v>
      </c>
      <c r="U215" s="170"/>
    </row>
    <row r="216" spans="1:21" ht="12.75">
      <c r="A216" s="257" t="s">
        <v>316</v>
      </c>
      <c r="B216" s="268" t="s">
        <v>11</v>
      </c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>
        <v>119.15127255347113</v>
      </c>
      <c r="N216" s="258"/>
      <c r="O216" s="258"/>
      <c r="P216" s="258"/>
      <c r="Q216" s="258"/>
      <c r="R216" s="258"/>
      <c r="S216" s="259">
        <f t="shared" si="7"/>
        <v>119.15127255347113</v>
      </c>
      <c r="T216" s="260">
        <f t="shared" si="8"/>
        <v>-1101.4427162065458</v>
      </c>
      <c r="U216" s="170"/>
    </row>
    <row r="217" spans="1:21" ht="12.75">
      <c r="A217" s="257" t="s">
        <v>317</v>
      </c>
      <c r="B217" s="268" t="s">
        <v>1099</v>
      </c>
      <c r="C217" s="258"/>
      <c r="D217" s="258"/>
      <c r="E217" s="258"/>
      <c r="F217" s="258"/>
      <c r="G217" s="258"/>
      <c r="H217" s="258"/>
      <c r="I217" s="258"/>
      <c r="J217" s="258"/>
      <c r="K217" s="258">
        <v>63.81294964028778</v>
      </c>
      <c r="L217" s="258"/>
      <c r="M217" s="258"/>
      <c r="N217" s="258"/>
      <c r="O217" s="258"/>
      <c r="P217" s="258">
        <v>55.31046931407942</v>
      </c>
      <c r="Q217" s="258"/>
      <c r="R217" s="258"/>
      <c r="S217" s="259">
        <f t="shared" si="7"/>
        <v>119.1234189543672</v>
      </c>
      <c r="T217" s="260">
        <f t="shared" si="8"/>
        <v>-1101.4705698056496</v>
      </c>
      <c r="U217" s="170"/>
    </row>
    <row r="218" spans="1:21" ht="12.75">
      <c r="A218" s="257" t="s">
        <v>318</v>
      </c>
      <c r="B218" s="268" t="s">
        <v>1128</v>
      </c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>
        <v>119.05872523275245</v>
      </c>
      <c r="N218" s="258"/>
      <c r="O218" s="258"/>
      <c r="P218" s="258"/>
      <c r="Q218" s="258"/>
      <c r="R218" s="258"/>
      <c r="S218" s="259">
        <f t="shared" si="7"/>
        <v>119.05872523275245</v>
      </c>
      <c r="T218" s="260">
        <f t="shared" si="8"/>
        <v>-1101.5352635272643</v>
      </c>
      <c r="U218" s="170"/>
    </row>
    <row r="219" spans="1:21" ht="12.75">
      <c r="A219" s="257" t="s">
        <v>319</v>
      </c>
      <c r="B219" s="268" t="s">
        <v>1136</v>
      </c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>
        <v>118.95612780162136</v>
      </c>
      <c r="N219" s="258"/>
      <c r="O219" s="258"/>
      <c r="P219" s="258"/>
      <c r="Q219" s="258"/>
      <c r="R219" s="258"/>
      <c r="S219" s="259">
        <f t="shared" si="7"/>
        <v>118.95612780162136</v>
      </c>
      <c r="T219" s="260">
        <f t="shared" si="8"/>
        <v>-1101.6378609583955</v>
      </c>
      <c r="U219" s="170"/>
    </row>
    <row r="220" spans="1:21" ht="12.75">
      <c r="A220" s="257" t="s">
        <v>320</v>
      </c>
      <c r="B220" s="268" t="s">
        <v>6</v>
      </c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>
        <v>118.60911897411543</v>
      </c>
      <c r="N220" s="258"/>
      <c r="O220" s="258"/>
      <c r="P220" s="258"/>
      <c r="Q220" s="258"/>
      <c r="R220" s="258"/>
      <c r="S220" s="259">
        <f t="shared" si="7"/>
        <v>118.60911897411543</v>
      </c>
      <c r="T220" s="260">
        <f t="shared" si="8"/>
        <v>-1101.9848697859013</v>
      </c>
      <c r="U220" s="170"/>
    </row>
    <row r="221" spans="1:21" ht="12.75">
      <c r="A221" s="257" t="s">
        <v>321</v>
      </c>
      <c r="B221" s="268" t="s">
        <v>8</v>
      </c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>
        <v>118.09382745190605</v>
      </c>
      <c r="N221" s="258"/>
      <c r="O221" s="258"/>
      <c r="P221" s="258"/>
      <c r="Q221" s="258"/>
      <c r="R221" s="258"/>
      <c r="S221" s="259">
        <f t="shared" si="7"/>
        <v>118.09382745190605</v>
      </c>
      <c r="T221" s="260">
        <f t="shared" si="8"/>
        <v>-1102.5001613081108</v>
      </c>
      <c r="U221" s="170"/>
    </row>
    <row r="222" spans="1:21" ht="12.75">
      <c r="A222" s="257" t="s">
        <v>322</v>
      </c>
      <c r="B222" s="268" t="s">
        <v>882</v>
      </c>
      <c r="C222" s="258">
        <v>46.2991452991453</v>
      </c>
      <c r="D222" s="258"/>
      <c r="E222" s="258"/>
      <c r="F222" s="258"/>
      <c r="G222" s="258"/>
      <c r="H222" s="258"/>
      <c r="I222" s="258">
        <v>71.18923834214942</v>
      </c>
      <c r="J222" s="258"/>
      <c r="K222" s="258"/>
      <c r="L222" s="258"/>
      <c r="M222" s="258"/>
      <c r="N222" s="258"/>
      <c r="O222" s="258"/>
      <c r="P222" s="258"/>
      <c r="Q222" s="258"/>
      <c r="R222" s="258"/>
      <c r="S222" s="259">
        <f t="shared" si="7"/>
        <v>117.48838364129472</v>
      </c>
      <c r="T222" s="260">
        <f t="shared" si="8"/>
        <v>-1103.105605118722</v>
      </c>
      <c r="U222" s="170">
        <v>2000</v>
      </c>
    </row>
    <row r="223" spans="1:21" ht="12.75">
      <c r="A223" s="257" t="s">
        <v>323</v>
      </c>
      <c r="B223" s="268" t="s">
        <v>994</v>
      </c>
      <c r="C223" s="258"/>
      <c r="D223" s="258"/>
      <c r="E223" s="258"/>
      <c r="F223" s="258"/>
      <c r="G223" s="258"/>
      <c r="H223" s="258">
        <v>117.20077220077222</v>
      </c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9">
        <f t="shared" si="7"/>
        <v>117.20077220077222</v>
      </c>
      <c r="T223" s="260">
        <f t="shared" si="8"/>
        <v>-1103.3932165592446</v>
      </c>
      <c r="U223" s="170"/>
    </row>
    <row r="224" spans="1:21" ht="12.75">
      <c r="A224" s="257" t="s">
        <v>324</v>
      </c>
      <c r="B224" s="268" t="s">
        <v>14</v>
      </c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>
        <v>117.00326226261214</v>
      </c>
      <c r="N224" s="258"/>
      <c r="O224" s="258"/>
      <c r="P224" s="258"/>
      <c r="Q224" s="258"/>
      <c r="R224" s="258"/>
      <c r="S224" s="259">
        <f t="shared" si="7"/>
        <v>117.00326226261214</v>
      </c>
      <c r="T224" s="260">
        <f t="shared" si="8"/>
        <v>-1103.5907264974046</v>
      </c>
      <c r="U224" s="170"/>
    </row>
    <row r="225" spans="1:21" ht="12.75">
      <c r="A225" s="257" t="s">
        <v>325</v>
      </c>
      <c r="B225" s="268" t="s">
        <v>1153</v>
      </c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>
        <v>116.37852246763137</v>
      </c>
      <c r="O225" s="258"/>
      <c r="P225" s="258"/>
      <c r="Q225" s="258"/>
      <c r="R225" s="258"/>
      <c r="S225" s="259">
        <f t="shared" si="7"/>
        <v>116.37852246763137</v>
      </c>
      <c r="T225" s="260">
        <f t="shared" si="8"/>
        <v>-1104.2154662923854</v>
      </c>
      <c r="U225" s="170"/>
    </row>
    <row r="226" spans="1:21" ht="12.75">
      <c r="A226" s="257" t="s">
        <v>326</v>
      </c>
      <c r="B226" s="268" t="s">
        <v>1154</v>
      </c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>
        <v>116.37852246763137</v>
      </c>
      <c r="O226" s="258"/>
      <c r="P226" s="258"/>
      <c r="Q226" s="258"/>
      <c r="R226" s="258"/>
      <c r="S226" s="259">
        <f t="shared" si="7"/>
        <v>116.37852246763137</v>
      </c>
      <c r="T226" s="260">
        <f t="shared" si="8"/>
        <v>-1104.2154662923854</v>
      </c>
      <c r="U226" s="170">
        <v>1975</v>
      </c>
    </row>
    <row r="227" spans="1:21" ht="12.75">
      <c r="A227" s="257" t="s">
        <v>327</v>
      </c>
      <c r="B227" s="268" t="s">
        <v>1155</v>
      </c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>
        <v>116.37852246763137</v>
      </c>
      <c r="O227" s="258"/>
      <c r="P227" s="258"/>
      <c r="Q227" s="258"/>
      <c r="R227" s="258"/>
      <c r="S227" s="259">
        <f t="shared" si="7"/>
        <v>116.37852246763137</v>
      </c>
      <c r="T227" s="260">
        <f t="shared" si="8"/>
        <v>-1104.2154662923854</v>
      </c>
      <c r="U227" s="170">
        <v>1959</v>
      </c>
    </row>
    <row r="228" spans="1:21" ht="12.75">
      <c r="A228" s="257" t="s">
        <v>328</v>
      </c>
      <c r="B228" s="268" t="s">
        <v>583</v>
      </c>
      <c r="C228" s="258">
        <v>38.32193732193732</v>
      </c>
      <c r="D228" s="258"/>
      <c r="E228" s="258">
        <v>77.72168568920105</v>
      </c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9">
        <f t="shared" si="7"/>
        <v>116.04362301113838</v>
      </c>
      <c r="T228" s="260">
        <f t="shared" si="8"/>
        <v>-1104.5503657488784</v>
      </c>
      <c r="U228" s="170">
        <v>1967</v>
      </c>
    </row>
    <row r="229" spans="1:21" ht="12.75">
      <c r="A229" s="257" t="s">
        <v>332</v>
      </c>
      <c r="B229" s="268" t="s">
        <v>1129</v>
      </c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>
        <v>115.32473167389816</v>
      </c>
      <c r="N229" s="258"/>
      <c r="O229" s="258"/>
      <c r="P229" s="258"/>
      <c r="Q229" s="258"/>
      <c r="R229" s="258"/>
      <c r="S229" s="259">
        <f t="shared" si="7"/>
        <v>115.32473167389816</v>
      </c>
      <c r="T229" s="260">
        <f t="shared" si="8"/>
        <v>-1105.2692570861186</v>
      </c>
      <c r="U229" s="170"/>
    </row>
    <row r="230" spans="1:21" ht="12.75">
      <c r="A230" s="257" t="s">
        <v>333</v>
      </c>
      <c r="B230" s="268" t="s">
        <v>811</v>
      </c>
      <c r="C230" s="258">
        <v>52.566951566951566</v>
      </c>
      <c r="D230" s="258"/>
      <c r="E230" s="258"/>
      <c r="F230" s="258"/>
      <c r="G230" s="258">
        <v>46.17543859649123</v>
      </c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v>16.483870967741936</v>
      </c>
      <c r="S230" s="259">
        <f t="shared" si="7"/>
        <v>115.22626113118473</v>
      </c>
      <c r="T230" s="260">
        <f t="shared" si="8"/>
        <v>-1105.3677276288322</v>
      </c>
      <c r="U230" s="170">
        <v>1966</v>
      </c>
    </row>
    <row r="231" spans="1:21" ht="12.75">
      <c r="A231" s="257" t="s">
        <v>334</v>
      </c>
      <c r="B231" s="268" t="s">
        <v>1130</v>
      </c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>
        <v>115.17460679279691</v>
      </c>
      <c r="N231" s="258"/>
      <c r="O231" s="258"/>
      <c r="P231" s="258"/>
      <c r="Q231" s="258"/>
      <c r="R231" s="258"/>
      <c r="S231" s="259">
        <f t="shared" si="7"/>
        <v>115.17460679279691</v>
      </c>
      <c r="T231" s="260">
        <f t="shared" si="8"/>
        <v>-1105.41938196722</v>
      </c>
      <c r="U231" s="170"/>
    </row>
    <row r="232" spans="1:21" ht="12.75">
      <c r="A232" s="257" t="s">
        <v>335</v>
      </c>
      <c r="B232" s="268" t="s">
        <v>901</v>
      </c>
      <c r="C232" s="258"/>
      <c r="D232" s="258">
        <v>57.95611171563293</v>
      </c>
      <c r="E232" s="258"/>
      <c r="F232" s="258"/>
      <c r="G232" s="258">
        <v>57.14035087719298</v>
      </c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9">
        <f t="shared" si="7"/>
        <v>115.0964625928259</v>
      </c>
      <c r="T232" s="260">
        <f t="shared" si="8"/>
        <v>-1105.497526167191</v>
      </c>
      <c r="U232" s="170">
        <v>2007</v>
      </c>
    </row>
    <row r="233" spans="1:21" ht="12.75">
      <c r="A233" s="257" t="s">
        <v>336</v>
      </c>
      <c r="B233" s="268" t="s">
        <v>832</v>
      </c>
      <c r="C233" s="258">
        <v>58.54985754985755</v>
      </c>
      <c r="D233" s="258"/>
      <c r="E233" s="258"/>
      <c r="F233" s="258"/>
      <c r="G233" s="258">
        <v>55.824561403508774</v>
      </c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9">
        <f t="shared" si="7"/>
        <v>114.37441895336633</v>
      </c>
      <c r="T233" s="260">
        <f t="shared" si="8"/>
        <v>-1106.2195698066505</v>
      </c>
      <c r="U233" s="170">
        <v>1976</v>
      </c>
    </row>
    <row r="234" spans="1:21" ht="12.75">
      <c r="A234" s="257" t="s">
        <v>337</v>
      </c>
      <c r="B234" s="268" t="s">
        <v>1156</v>
      </c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>
        <v>114.27083333333333</v>
      </c>
      <c r="O234" s="258"/>
      <c r="P234" s="258"/>
      <c r="Q234" s="258"/>
      <c r="R234" s="258"/>
      <c r="S234" s="259">
        <f t="shared" si="7"/>
        <v>114.27083333333333</v>
      </c>
      <c r="T234" s="260">
        <f t="shared" si="8"/>
        <v>-1106.3231554266836</v>
      </c>
      <c r="U234" s="170">
        <v>1984</v>
      </c>
    </row>
    <row r="235" spans="1:21" ht="12.75">
      <c r="A235" s="257" t="s">
        <v>338</v>
      </c>
      <c r="B235" s="268" t="s">
        <v>1157</v>
      </c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>
        <v>114.27083333333333</v>
      </c>
      <c r="O235" s="258"/>
      <c r="P235" s="258"/>
      <c r="Q235" s="258"/>
      <c r="R235" s="258"/>
      <c r="S235" s="259">
        <f t="shared" si="7"/>
        <v>114.27083333333333</v>
      </c>
      <c r="T235" s="260">
        <f t="shared" si="8"/>
        <v>-1106.3231554266836</v>
      </c>
      <c r="U235" s="170">
        <v>1982</v>
      </c>
    </row>
    <row r="236" spans="1:21" ht="12.75">
      <c r="A236" s="257" t="s">
        <v>339</v>
      </c>
      <c r="B236" s="268" t="s">
        <v>1158</v>
      </c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>
        <v>114.25755095967861</v>
      </c>
      <c r="O236" s="258"/>
      <c r="P236" s="258"/>
      <c r="Q236" s="258"/>
      <c r="R236" s="258"/>
      <c r="S236" s="259">
        <f t="shared" si="7"/>
        <v>114.25755095967861</v>
      </c>
      <c r="T236" s="260">
        <f t="shared" si="8"/>
        <v>-1106.3364378003382</v>
      </c>
      <c r="U236" s="170">
        <v>1970</v>
      </c>
    </row>
    <row r="237" spans="1:21" ht="12.75">
      <c r="A237" s="257" t="s">
        <v>340</v>
      </c>
      <c r="B237" s="268" t="s">
        <v>1159</v>
      </c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>
        <v>114.23099806633942</v>
      </c>
      <c r="O237" s="258"/>
      <c r="P237" s="258"/>
      <c r="Q237" s="258"/>
      <c r="R237" s="258"/>
      <c r="S237" s="259">
        <f t="shared" si="7"/>
        <v>114.23099806633942</v>
      </c>
      <c r="T237" s="260">
        <f t="shared" si="8"/>
        <v>-1106.3629906936774</v>
      </c>
      <c r="U237" s="170">
        <v>1974</v>
      </c>
    </row>
    <row r="238" spans="1:21" ht="12.75">
      <c r="A238" s="257" t="s">
        <v>341</v>
      </c>
      <c r="B238" s="268" t="s">
        <v>880</v>
      </c>
      <c r="C238" s="258">
        <v>48.57834757834758</v>
      </c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>
        <v>65.51612903225806</v>
      </c>
      <c r="S238" s="259">
        <f t="shared" si="7"/>
        <v>114.09447661060565</v>
      </c>
      <c r="T238" s="260">
        <f t="shared" si="8"/>
        <v>-1106.4995121494112</v>
      </c>
      <c r="U238" s="170">
        <v>1982</v>
      </c>
    </row>
    <row r="239" spans="1:21" ht="12.75">
      <c r="A239" s="257" t="s">
        <v>342</v>
      </c>
      <c r="B239" s="268" t="s">
        <v>927</v>
      </c>
      <c r="C239" s="258"/>
      <c r="D239" s="258"/>
      <c r="E239" s="258">
        <v>73.54458041958041</v>
      </c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>
        <v>39.70967741935484</v>
      </c>
      <c r="S239" s="259">
        <f t="shared" si="7"/>
        <v>113.25425783893525</v>
      </c>
      <c r="T239" s="260">
        <f t="shared" si="8"/>
        <v>-1107.3397309210816</v>
      </c>
      <c r="U239" s="170">
        <v>1977</v>
      </c>
    </row>
    <row r="240" spans="1:21" ht="12.75">
      <c r="A240" s="257" t="s">
        <v>343</v>
      </c>
      <c r="B240" s="268" t="s">
        <v>1160</v>
      </c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>
        <v>113.15576781778105</v>
      </c>
      <c r="O240" s="258"/>
      <c r="P240" s="258"/>
      <c r="Q240" s="258"/>
      <c r="R240" s="258"/>
      <c r="S240" s="259">
        <f t="shared" si="7"/>
        <v>113.15576781778105</v>
      </c>
      <c r="T240" s="260">
        <f t="shared" si="8"/>
        <v>-1107.4382209422358</v>
      </c>
      <c r="U240" s="170"/>
    </row>
    <row r="241" spans="1:21" ht="12.75">
      <c r="A241" s="257" t="s">
        <v>344</v>
      </c>
      <c r="B241" s="268" t="s">
        <v>1170</v>
      </c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>
        <v>111.49739877855687</v>
      </c>
      <c r="P241" s="258"/>
      <c r="Q241" s="258"/>
      <c r="R241" s="258"/>
      <c r="S241" s="259">
        <f t="shared" si="7"/>
        <v>111.49739877855687</v>
      </c>
      <c r="T241" s="260">
        <f t="shared" si="8"/>
        <v>-1109.09658998146</v>
      </c>
      <c r="U241" s="170"/>
    </row>
    <row r="242" spans="1:21" ht="12.75">
      <c r="A242" s="257" t="s">
        <v>345</v>
      </c>
      <c r="B242" s="268" t="s">
        <v>995</v>
      </c>
      <c r="C242" s="258"/>
      <c r="D242" s="258"/>
      <c r="E242" s="258"/>
      <c r="F242" s="258"/>
      <c r="G242" s="258"/>
      <c r="H242" s="258">
        <v>111.21376811594205</v>
      </c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9">
        <f t="shared" si="7"/>
        <v>111.21376811594205</v>
      </c>
      <c r="T242" s="260">
        <f t="shared" si="8"/>
        <v>-1109.3802206440748</v>
      </c>
      <c r="U242" s="170"/>
    </row>
    <row r="243" spans="1:21" ht="12.75">
      <c r="A243" s="257" t="s">
        <v>346</v>
      </c>
      <c r="B243" s="268" t="s">
        <v>1161</v>
      </c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>
        <v>111.11828883146711</v>
      </c>
      <c r="O243" s="258"/>
      <c r="P243" s="258"/>
      <c r="Q243" s="258"/>
      <c r="R243" s="258"/>
      <c r="S243" s="259">
        <f t="shared" si="7"/>
        <v>111.11828883146711</v>
      </c>
      <c r="T243" s="260">
        <f t="shared" si="8"/>
        <v>-1109.4756999285496</v>
      </c>
      <c r="U243" s="170"/>
    </row>
    <row r="244" spans="1:21" ht="12.75">
      <c r="A244" s="257" t="s">
        <v>347</v>
      </c>
      <c r="B244" s="268" t="s">
        <v>1171</v>
      </c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>
        <v>110.82099596231494</v>
      </c>
      <c r="P244" s="258"/>
      <c r="Q244" s="258"/>
      <c r="R244" s="258"/>
      <c r="S244" s="259">
        <f t="shared" si="7"/>
        <v>110.82099596231494</v>
      </c>
      <c r="T244" s="260">
        <f t="shared" si="8"/>
        <v>-1109.7729927977018</v>
      </c>
      <c r="U244" s="170">
        <v>1979</v>
      </c>
    </row>
    <row r="245" spans="1:21" ht="12.75">
      <c r="A245" s="257" t="s">
        <v>348</v>
      </c>
      <c r="B245" s="268" t="s">
        <v>996</v>
      </c>
      <c r="C245" s="258"/>
      <c r="D245" s="258"/>
      <c r="E245" s="258"/>
      <c r="F245" s="258"/>
      <c r="G245" s="258"/>
      <c r="H245" s="258">
        <v>110.7616043262731</v>
      </c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9">
        <f t="shared" si="7"/>
        <v>110.7616043262731</v>
      </c>
      <c r="T245" s="260">
        <f t="shared" si="8"/>
        <v>-1109.8323844337438</v>
      </c>
      <c r="U245" s="170"/>
    </row>
    <row r="246" spans="1:21" ht="12.75">
      <c r="A246" s="257" t="s">
        <v>349</v>
      </c>
      <c r="B246" s="268" t="s">
        <v>10</v>
      </c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>
        <v>110.6939655172414</v>
      </c>
      <c r="N246" s="258"/>
      <c r="O246" s="258"/>
      <c r="P246" s="258"/>
      <c r="Q246" s="258"/>
      <c r="R246" s="258"/>
      <c r="S246" s="259">
        <f t="shared" si="7"/>
        <v>110.6939655172414</v>
      </c>
      <c r="T246" s="260">
        <f t="shared" si="8"/>
        <v>-1109.9000232427754</v>
      </c>
      <c r="U246" s="170"/>
    </row>
    <row r="247" spans="1:21" ht="12.75">
      <c r="A247" s="257" t="s">
        <v>350</v>
      </c>
      <c r="B247" s="268" t="s">
        <v>1110</v>
      </c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>
        <v>110.07108498129342</v>
      </c>
      <c r="N247" s="258"/>
      <c r="O247" s="258"/>
      <c r="P247" s="258"/>
      <c r="Q247" s="258"/>
      <c r="R247" s="258"/>
      <c r="S247" s="259">
        <f t="shared" si="7"/>
        <v>110.07108498129342</v>
      </c>
      <c r="T247" s="260">
        <f t="shared" si="8"/>
        <v>-1110.5229037787235</v>
      </c>
      <c r="U247" s="170"/>
    </row>
    <row r="248" spans="1:21" ht="12.75">
      <c r="A248" s="257" t="s">
        <v>351</v>
      </c>
      <c r="B248" s="268" t="s">
        <v>1082</v>
      </c>
      <c r="C248" s="258"/>
      <c r="D248" s="258"/>
      <c r="E248" s="258"/>
      <c r="F248" s="258"/>
      <c r="G248" s="258"/>
      <c r="H248" s="258"/>
      <c r="I248" s="258"/>
      <c r="J248" s="258">
        <v>110</v>
      </c>
      <c r="K248" s="258"/>
      <c r="L248" s="258"/>
      <c r="M248" s="258"/>
      <c r="N248" s="258"/>
      <c r="O248" s="258"/>
      <c r="P248" s="258"/>
      <c r="Q248" s="258"/>
      <c r="R248" s="258"/>
      <c r="S248" s="259">
        <f t="shared" si="7"/>
        <v>110</v>
      </c>
      <c r="T248" s="260">
        <f t="shared" si="8"/>
        <v>-1110.5939887600168</v>
      </c>
      <c r="U248" s="170"/>
    </row>
    <row r="249" spans="1:21" ht="12.75">
      <c r="A249" s="257" t="s">
        <v>352</v>
      </c>
      <c r="B249" s="268" t="s">
        <v>1162</v>
      </c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>
        <v>109.49295774647887</v>
      </c>
      <c r="O249" s="258"/>
      <c r="P249" s="258"/>
      <c r="Q249" s="258"/>
      <c r="R249" s="258"/>
      <c r="S249" s="259">
        <f t="shared" si="7"/>
        <v>109.49295774647887</v>
      </c>
      <c r="T249" s="260">
        <f t="shared" si="8"/>
        <v>-1111.101031013538</v>
      </c>
      <c r="U249" s="170"/>
    </row>
    <row r="250" spans="1:21" ht="12.75">
      <c r="A250" s="257" t="s">
        <v>353</v>
      </c>
      <c r="B250" s="268" t="s">
        <v>3</v>
      </c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>
        <v>109.36902870458638</v>
      </c>
      <c r="N250" s="258"/>
      <c r="O250" s="258"/>
      <c r="P250" s="258"/>
      <c r="Q250" s="258"/>
      <c r="R250" s="258"/>
      <c r="S250" s="259">
        <f t="shared" si="7"/>
        <v>109.36902870458638</v>
      </c>
      <c r="T250" s="260">
        <f t="shared" si="8"/>
        <v>-1111.2249600554305</v>
      </c>
      <c r="U250" s="170"/>
    </row>
    <row r="251" spans="1:21" ht="12.75">
      <c r="A251" s="257" t="s">
        <v>354</v>
      </c>
      <c r="B251" s="268" t="s">
        <v>2</v>
      </c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>
        <v>109.36902870458638</v>
      </c>
      <c r="N251" s="258"/>
      <c r="O251" s="258"/>
      <c r="P251" s="258"/>
      <c r="Q251" s="258"/>
      <c r="R251" s="258"/>
      <c r="S251" s="259">
        <f t="shared" si="7"/>
        <v>109.36902870458638</v>
      </c>
      <c r="T251" s="260">
        <f t="shared" si="8"/>
        <v>-1111.2249600554305</v>
      </c>
      <c r="U251" s="170"/>
    </row>
    <row r="252" spans="1:21" ht="12.75">
      <c r="A252" s="257" t="s">
        <v>355</v>
      </c>
      <c r="B252" s="268" t="s">
        <v>908</v>
      </c>
      <c r="C252" s="258"/>
      <c r="D252" s="258"/>
      <c r="E252" s="258">
        <v>109.24802110817943</v>
      </c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9">
        <f t="shared" si="7"/>
        <v>109.24802110817943</v>
      </c>
      <c r="T252" s="260">
        <f t="shared" si="8"/>
        <v>-1111.3459676518373</v>
      </c>
      <c r="U252" s="170">
        <v>1969</v>
      </c>
    </row>
    <row r="253" spans="1:21" ht="12.75">
      <c r="A253" s="257" t="s">
        <v>356</v>
      </c>
      <c r="B253" s="268" t="s">
        <v>997</v>
      </c>
      <c r="C253" s="258"/>
      <c r="D253" s="258"/>
      <c r="E253" s="258"/>
      <c r="F253" s="258"/>
      <c r="G253" s="258"/>
      <c r="H253" s="258">
        <v>108.33333333333334</v>
      </c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9">
        <f t="shared" si="7"/>
        <v>108.33333333333334</v>
      </c>
      <c r="T253" s="260">
        <f t="shared" si="8"/>
        <v>-1112.2606554266836</v>
      </c>
      <c r="U253" s="170"/>
    </row>
    <row r="254" spans="1:21" ht="12.75">
      <c r="A254" s="257" t="s">
        <v>357</v>
      </c>
      <c r="B254" s="268" t="s">
        <v>1163</v>
      </c>
      <c r="C254" s="258"/>
      <c r="D254" s="258"/>
      <c r="E254" s="258"/>
      <c r="F254" s="258"/>
      <c r="G254" s="258"/>
      <c r="H254" s="258"/>
      <c r="I254" s="258"/>
      <c r="J254" s="258"/>
      <c r="K254" s="258"/>
      <c r="L254" s="258"/>
      <c r="M254" s="258"/>
      <c r="N254" s="258">
        <v>107.82479635510145</v>
      </c>
      <c r="O254" s="258"/>
      <c r="P254" s="258"/>
      <c r="Q254" s="258"/>
      <c r="R254" s="258"/>
      <c r="S254" s="259">
        <f t="shared" si="7"/>
        <v>107.82479635510145</v>
      </c>
      <c r="T254" s="260">
        <f t="shared" si="8"/>
        <v>-1112.7691924049154</v>
      </c>
      <c r="U254" s="170">
        <v>1974</v>
      </c>
    </row>
    <row r="255" spans="1:21" ht="12.75">
      <c r="A255" s="257" t="s">
        <v>358</v>
      </c>
      <c r="B255" s="268" t="s">
        <v>1131</v>
      </c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>
        <v>107.66086776431604</v>
      </c>
      <c r="N255" s="258"/>
      <c r="O255" s="258"/>
      <c r="P255" s="258"/>
      <c r="Q255" s="258"/>
      <c r="R255" s="258"/>
      <c r="S255" s="259">
        <f t="shared" si="7"/>
        <v>107.66086776431604</v>
      </c>
      <c r="T255" s="260">
        <f t="shared" si="8"/>
        <v>-1112.9331209957008</v>
      </c>
      <c r="U255" s="170"/>
    </row>
    <row r="256" spans="1:21" ht="12.75">
      <c r="A256" s="257" t="s">
        <v>359</v>
      </c>
      <c r="B256" s="268" t="s">
        <v>1132</v>
      </c>
      <c r="C256" s="258"/>
      <c r="D256" s="258"/>
      <c r="E256" s="258"/>
      <c r="F256" s="258"/>
      <c r="G256" s="258"/>
      <c r="H256" s="258"/>
      <c r="I256" s="258"/>
      <c r="J256" s="258"/>
      <c r="K256" s="258"/>
      <c r="L256" s="258"/>
      <c r="M256" s="258">
        <v>107.66086776431604</v>
      </c>
      <c r="N256" s="258"/>
      <c r="O256" s="258"/>
      <c r="P256" s="258"/>
      <c r="Q256" s="258"/>
      <c r="R256" s="258"/>
      <c r="S256" s="259">
        <f t="shared" si="7"/>
        <v>107.66086776431604</v>
      </c>
      <c r="T256" s="260">
        <f t="shared" si="8"/>
        <v>-1112.9331209957008</v>
      </c>
      <c r="U256" s="170"/>
    </row>
    <row r="257" spans="1:21" ht="12.75">
      <c r="A257" s="257" t="s">
        <v>360</v>
      </c>
      <c r="B257" s="268" t="s">
        <v>999</v>
      </c>
      <c r="C257" s="258"/>
      <c r="D257" s="258"/>
      <c r="E257" s="258"/>
      <c r="F257" s="258"/>
      <c r="G257" s="258"/>
      <c r="H257" s="258">
        <v>107.11072664359864</v>
      </c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9">
        <f t="shared" si="7"/>
        <v>107.11072664359864</v>
      </c>
      <c r="T257" s="260">
        <f t="shared" si="8"/>
        <v>-1113.4832621164182</v>
      </c>
      <c r="U257" s="170"/>
    </row>
    <row r="258" spans="1:21" ht="12.75">
      <c r="A258" s="257" t="s">
        <v>361</v>
      </c>
      <c r="B258" s="268" t="s">
        <v>1083</v>
      </c>
      <c r="C258" s="258"/>
      <c r="D258" s="258"/>
      <c r="E258" s="258"/>
      <c r="F258" s="258"/>
      <c r="G258" s="258"/>
      <c r="H258" s="258"/>
      <c r="I258" s="258"/>
      <c r="J258" s="258">
        <v>106.44946126218574</v>
      </c>
      <c r="K258" s="258"/>
      <c r="L258" s="258"/>
      <c r="M258" s="258"/>
      <c r="N258" s="258"/>
      <c r="O258" s="258"/>
      <c r="P258" s="258"/>
      <c r="Q258" s="258"/>
      <c r="R258" s="258"/>
      <c r="S258" s="259">
        <f t="shared" si="7"/>
        <v>106.44946126218574</v>
      </c>
      <c r="T258" s="260">
        <f t="shared" si="8"/>
        <v>-1114.1445274978312</v>
      </c>
      <c r="U258" s="170"/>
    </row>
    <row r="259" spans="1:21" ht="12.75">
      <c r="A259" s="257" t="s">
        <v>362</v>
      </c>
      <c r="B259" s="268" t="s">
        <v>812</v>
      </c>
      <c r="C259" s="258">
        <v>66.8119658119658</v>
      </c>
      <c r="D259" s="258"/>
      <c r="E259" s="258"/>
      <c r="F259" s="258"/>
      <c r="G259" s="258">
        <v>39.15789473684211</v>
      </c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9">
        <f t="shared" si="7"/>
        <v>105.96986054880792</v>
      </c>
      <c r="T259" s="260">
        <f t="shared" si="8"/>
        <v>-1114.624128211209</v>
      </c>
      <c r="U259" s="170">
        <v>1958</v>
      </c>
    </row>
    <row r="260" spans="1:21" ht="12.75">
      <c r="A260" s="257" t="s">
        <v>363</v>
      </c>
      <c r="B260" s="268" t="s">
        <v>1001</v>
      </c>
      <c r="C260" s="258"/>
      <c r="D260" s="258"/>
      <c r="E260" s="258"/>
      <c r="F260" s="258"/>
      <c r="G260" s="258"/>
      <c r="H260" s="258">
        <v>104.69301934398655</v>
      </c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9">
        <f t="shared" si="7"/>
        <v>104.69301934398655</v>
      </c>
      <c r="T260" s="260">
        <f t="shared" si="8"/>
        <v>-1115.9009694160302</v>
      </c>
      <c r="U260" s="170"/>
    </row>
    <row r="261" spans="1:21" ht="12.75">
      <c r="A261" s="257" t="s">
        <v>364</v>
      </c>
      <c r="B261" s="268" t="s">
        <v>1164</v>
      </c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>
        <v>103.63415912963691</v>
      </c>
      <c r="O261" s="258"/>
      <c r="P261" s="258"/>
      <c r="Q261" s="258"/>
      <c r="R261" s="258"/>
      <c r="S261" s="259">
        <f aca="true" t="shared" si="9" ref="S261:S324">IF((COUNTA(C261:R261)&gt;12),LARGE(C261:R261,1)+LARGE(C261:R261,2)+LARGE(C261:R261,3)+LARGE(C261:R261,4)+LARGE(C261:R261,5)+LARGE(C261:R261,6)+LARGE(C261:R261,7)+LARGE(C261:R261,8)+LARGE(C261:R261,9)+LARGE(C261:R261,10)+LARGE(C261:R261,11)+LARGE(C261:R261,12),SUM(C261:R261))</f>
        <v>103.63415912963691</v>
      </c>
      <c r="T261" s="260">
        <f aca="true" t="shared" si="10" ref="T261:T324">S261-$S$5</f>
        <v>-1116.95982963038</v>
      </c>
      <c r="U261" s="170">
        <v>1978</v>
      </c>
    </row>
    <row r="262" spans="1:21" ht="12.75">
      <c r="A262" s="257" t="s">
        <v>365</v>
      </c>
      <c r="B262" s="268" t="s">
        <v>1085</v>
      </c>
      <c r="C262" s="258"/>
      <c r="D262" s="258"/>
      <c r="E262" s="258"/>
      <c r="F262" s="258"/>
      <c r="G262" s="258"/>
      <c r="H262" s="258"/>
      <c r="I262" s="258"/>
      <c r="J262" s="258">
        <v>103.08705556105772</v>
      </c>
      <c r="K262" s="258"/>
      <c r="L262" s="258"/>
      <c r="M262" s="258"/>
      <c r="N262" s="258"/>
      <c r="O262" s="258"/>
      <c r="P262" s="258"/>
      <c r="Q262" s="258"/>
      <c r="R262" s="258"/>
      <c r="S262" s="259">
        <f t="shared" si="9"/>
        <v>103.08705556105772</v>
      </c>
      <c r="T262" s="260">
        <f t="shared" si="10"/>
        <v>-1117.5069331989591</v>
      </c>
      <c r="U262" s="170"/>
    </row>
    <row r="263" spans="1:21" ht="12.75">
      <c r="A263" s="257" t="s">
        <v>366</v>
      </c>
      <c r="B263" s="268" t="s">
        <v>1191</v>
      </c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>
        <v>103</v>
      </c>
      <c r="R263" s="258"/>
      <c r="S263" s="259">
        <f t="shared" si="9"/>
        <v>103</v>
      </c>
      <c r="T263" s="260">
        <f t="shared" si="10"/>
        <v>-1117.5939887600168</v>
      </c>
      <c r="U263" s="170"/>
    </row>
    <row r="264" spans="1:21" ht="12.75">
      <c r="A264" s="257" t="s">
        <v>367</v>
      </c>
      <c r="B264" s="268" t="s">
        <v>930</v>
      </c>
      <c r="C264" s="258"/>
      <c r="D264" s="258"/>
      <c r="E264" s="258"/>
      <c r="F264" s="258">
        <v>103</v>
      </c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9">
        <f t="shared" si="9"/>
        <v>103</v>
      </c>
      <c r="T264" s="260">
        <f t="shared" si="10"/>
        <v>-1117.5939887600168</v>
      </c>
      <c r="U264" s="170"/>
    </row>
    <row r="265" spans="1:21" ht="12.75">
      <c r="A265" s="257" t="s">
        <v>368</v>
      </c>
      <c r="B265" s="268" t="s">
        <v>1172</v>
      </c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>
        <v>102.65577737447066</v>
      </c>
      <c r="P265" s="258"/>
      <c r="Q265" s="258"/>
      <c r="R265" s="258"/>
      <c r="S265" s="259">
        <f t="shared" si="9"/>
        <v>102.65577737447066</v>
      </c>
      <c r="T265" s="260">
        <f t="shared" si="10"/>
        <v>-1117.938211385546</v>
      </c>
      <c r="U265" s="170">
        <v>1984</v>
      </c>
    </row>
    <row r="266" spans="1:21" ht="12.75">
      <c r="A266" s="257" t="s">
        <v>369</v>
      </c>
      <c r="B266" s="268" t="s">
        <v>1133</v>
      </c>
      <c r="C266" s="258"/>
      <c r="D266" s="258"/>
      <c r="E266" s="258"/>
      <c r="F266" s="258"/>
      <c r="G266" s="258"/>
      <c r="H266" s="258"/>
      <c r="I266" s="258"/>
      <c r="J266" s="258"/>
      <c r="K266" s="258"/>
      <c r="L266" s="258"/>
      <c r="M266" s="258">
        <v>102.04807508140203</v>
      </c>
      <c r="N266" s="258"/>
      <c r="O266" s="258"/>
      <c r="P266" s="258"/>
      <c r="Q266" s="258"/>
      <c r="R266" s="258"/>
      <c r="S266" s="259">
        <f t="shared" si="9"/>
        <v>102.04807508140203</v>
      </c>
      <c r="T266" s="260">
        <f t="shared" si="10"/>
        <v>-1118.5459136786149</v>
      </c>
      <c r="U266" s="170"/>
    </row>
    <row r="267" spans="1:21" ht="12.75">
      <c r="A267" s="257" t="s">
        <v>371</v>
      </c>
      <c r="B267" s="268" t="s">
        <v>910</v>
      </c>
      <c r="C267" s="258"/>
      <c r="D267" s="258"/>
      <c r="E267" s="258">
        <v>101.90997566909974</v>
      </c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9">
        <f t="shared" si="9"/>
        <v>101.90997566909974</v>
      </c>
      <c r="T267" s="260">
        <f t="shared" si="10"/>
        <v>-1118.684013090917</v>
      </c>
      <c r="U267" s="170">
        <v>1964</v>
      </c>
    </row>
    <row r="268" spans="1:21" ht="12.75">
      <c r="A268" s="257" t="s">
        <v>372</v>
      </c>
      <c r="B268" s="268" t="s">
        <v>911</v>
      </c>
      <c r="C268" s="258"/>
      <c r="D268" s="258"/>
      <c r="E268" s="258">
        <v>101.68500242679178</v>
      </c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9">
        <f t="shared" si="9"/>
        <v>101.68500242679178</v>
      </c>
      <c r="T268" s="260">
        <f t="shared" si="10"/>
        <v>-1118.9089863332251</v>
      </c>
      <c r="U268" s="170">
        <v>1988</v>
      </c>
    </row>
    <row r="269" spans="1:21" ht="12.75">
      <c r="A269" s="257" t="s">
        <v>373</v>
      </c>
      <c r="B269" s="268" t="s">
        <v>1165</v>
      </c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>
        <v>101.28433367243133</v>
      </c>
      <c r="O269" s="258"/>
      <c r="P269" s="258"/>
      <c r="Q269" s="258"/>
      <c r="R269" s="258"/>
      <c r="S269" s="259">
        <f t="shared" si="9"/>
        <v>101.28433367243133</v>
      </c>
      <c r="T269" s="260">
        <f t="shared" si="10"/>
        <v>-1119.3096550875855</v>
      </c>
      <c r="U269" s="170">
        <v>1968</v>
      </c>
    </row>
    <row r="270" spans="1:21" ht="12.75">
      <c r="A270" s="257" t="s">
        <v>374</v>
      </c>
      <c r="B270" s="268" t="s">
        <v>1087</v>
      </c>
      <c r="C270" s="258"/>
      <c r="D270" s="258"/>
      <c r="E270" s="258"/>
      <c r="F270" s="258"/>
      <c r="G270" s="258"/>
      <c r="H270" s="258"/>
      <c r="I270" s="258"/>
      <c r="J270" s="258">
        <v>100.81159420289855</v>
      </c>
      <c r="K270" s="258"/>
      <c r="L270" s="258"/>
      <c r="M270" s="258"/>
      <c r="N270" s="258"/>
      <c r="O270" s="258"/>
      <c r="P270" s="258"/>
      <c r="Q270" s="258"/>
      <c r="R270" s="258"/>
      <c r="S270" s="259">
        <f t="shared" si="9"/>
        <v>100.81159420289855</v>
      </c>
      <c r="T270" s="260">
        <f t="shared" si="10"/>
        <v>-1119.7823945571183</v>
      </c>
      <c r="U270" s="170"/>
    </row>
    <row r="271" spans="1:21" ht="12.75">
      <c r="A271" s="257" t="s">
        <v>375</v>
      </c>
      <c r="B271" s="268" t="s">
        <v>1002</v>
      </c>
      <c r="C271" s="258"/>
      <c r="D271" s="258"/>
      <c r="E271" s="258"/>
      <c r="F271" s="258"/>
      <c r="G271" s="258"/>
      <c r="H271" s="258">
        <v>100.7862013638187</v>
      </c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9">
        <f t="shared" si="9"/>
        <v>100.7862013638187</v>
      </c>
      <c r="T271" s="260">
        <f t="shared" si="10"/>
        <v>-1119.8077873961981</v>
      </c>
      <c r="U271" s="170"/>
    </row>
    <row r="272" spans="1:21" ht="12.75">
      <c r="A272" s="257" t="s">
        <v>376</v>
      </c>
      <c r="B272" s="268" t="s">
        <v>1003</v>
      </c>
      <c r="C272" s="258"/>
      <c r="D272" s="258"/>
      <c r="E272" s="258"/>
      <c r="F272" s="258"/>
      <c r="G272" s="258"/>
      <c r="H272" s="258">
        <v>100.36711891460496</v>
      </c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9">
        <f t="shared" si="9"/>
        <v>100.36711891460496</v>
      </c>
      <c r="T272" s="260">
        <f t="shared" si="10"/>
        <v>-1120.2268698454118</v>
      </c>
      <c r="U272" s="170"/>
    </row>
    <row r="273" spans="1:21" ht="12.75">
      <c r="A273" s="257" t="s">
        <v>377</v>
      </c>
      <c r="B273" s="268" t="s">
        <v>1005</v>
      </c>
      <c r="C273" s="258"/>
      <c r="D273" s="258"/>
      <c r="E273" s="258"/>
      <c r="F273" s="258"/>
      <c r="G273" s="258"/>
      <c r="H273" s="258">
        <v>99.76237623762377</v>
      </c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9">
        <f t="shared" si="9"/>
        <v>99.76237623762377</v>
      </c>
      <c r="T273" s="260">
        <f t="shared" si="10"/>
        <v>-1120.831612522393</v>
      </c>
      <c r="U273" s="170"/>
    </row>
    <row r="274" spans="1:21" ht="12.75">
      <c r="A274" s="257" t="s">
        <v>378</v>
      </c>
      <c r="B274" s="268" t="s">
        <v>1006</v>
      </c>
      <c r="C274" s="258"/>
      <c r="D274" s="258"/>
      <c r="E274" s="258"/>
      <c r="F274" s="258"/>
      <c r="G274" s="258"/>
      <c r="H274" s="258">
        <v>99.60474308300395</v>
      </c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9">
        <f t="shared" si="9"/>
        <v>99.60474308300395</v>
      </c>
      <c r="T274" s="260">
        <f t="shared" si="10"/>
        <v>-1120.9892456770128</v>
      </c>
      <c r="U274" s="170"/>
    </row>
    <row r="275" spans="1:21" ht="12.75">
      <c r="A275" s="257" t="s">
        <v>379</v>
      </c>
      <c r="B275" s="268" t="s">
        <v>1007</v>
      </c>
      <c r="C275" s="258"/>
      <c r="D275" s="258"/>
      <c r="E275" s="258"/>
      <c r="F275" s="258"/>
      <c r="G275" s="258"/>
      <c r="H275" s="258">
        <v>99.22895357985838</v>
      </c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9">
        <f t="shared" si="9"/>
        <v>99.22895357985838</v>
      </c>
      <c r="T275" s="260">
        <f t="shared" si="10"/>
        <v>-1121.3650351801584</v>
      </c>
      <c r="U275" s="170"/>
    </row>
    <row r="276" spans="1:21" ht="12.75">
      <c r="A276" s="257" t="s">
        <v>380</v>
      </c>
      <c r="B276" s="268" t="s">
        <v>1058</v>
      </c>
      <c r="C276" s="258"/>
      <c r="D276" s="258"/>
      <c r="E276" s="258"/>
      <c r="F276" s="258"/>
      <c r="G276" s="258"/>
      <c r="H276" s="258"/>
      <c r="I276" s="258">
        <v>98.68755294603446</v>
      </c>
      <c r="J276" s="258"/>
      <c r="K276" s="258"/>
      <c r="L276" s="258"/>
      <c r="M276" s="258"/>
      <c r="N276" s="258"/>
      <c r="O276" s="258"/>
      <c r="P276" s="258"/>
      <c r="Q276" s="258"/>
      <c r="R276" s="258"/>
      <c r="S276" s="259">
        <f t="shared" si="9"/>
        <v>98.68755294603446</v>
      </c>
      <c r="T276" s="260">
        <f t="shared" si="10"/>
        <v>-1121.9064358139824</v>
      </c>
      <c r="U276" s="170"/>
    </row>
    <row r="277" spans="1:21" ht="12.75">
      <c r="A277" s="257" t="s">
        <v>381</v>
      </c>
      <c r="B277" s="268" t="s">
        <v>932</v>
      </c>
      <c r="C277" s="258"/>
      <c r="D277" s="258"/>
      <c r="E277" s="258"/>
      <c r="F277" s="258">
        <v>98.63318777292575</v>
      </c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9">
        <f t="shared" si="9"/>
        <v>98.63318777292575</v>
      </c>
      <c r="T277" s="260">
        <f t="shared" si="10"/>
        <v>-1121.960800987091</v>
      </c>
      <c r="U277" s="170"/>
    </row>
    <row r="278" spans="1:21" ht="12.75">
      <c r="A278" s="257" t="s">
        <v>382</v>
      </c>
      <c r="B278" s="268" t="s">
        <v>830</v>
      </c>
      <c r="C278" s="258">
        <v>26.925925925925924</v>
      </c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71.3225806451613</v>
      </c>
      <c r="S278" s="259">
        <f t="shared" si="9"/>
        <v>98.24850657108722</v>
      </c>
      <c r="T278" s="260">
        <f t="shared" si="10"/>
        <v>-1122.3454821889295</v>
      </c>
      <c r="U278" s="170">
        <v>1967</v>
      </c>
    </row>
    <row r="279" spans="1:21" ht="12.75">
      <c r="A279" s="257" t="s">
        <v>383</v>
      </c>
      <c r="B279" s="268" t="s">
        <v>1057</v>
      </c>
      <c r="C279" s="258"/>
      <c r="D279" s="258"/>
      <c r="E279" s="258"/>
      <c r="F279" s="258"/>
      <c r="G279" s="258"/>
      <c r="H279" s="258"/>
      <c r="I279" s="258">
        <v>98.03082691960628</v>
      </c>
      <c r="J279" s="258"/>
      <c r="K279" s="258"/>
      <c r="L279" s="258"/>
      <c r="M279" s="258"/>
      <c r="N279" s="258"/>
      <c r="O279" s="258"/>
      <c r="P279" s="258"/>
      <c r="Q279" s="258"/>
      <c r="R279" s="258"/>
      <c r="S279" s="259">
        <f t="shared" si="9"/>
        <v>98.03082691960628</v>
      </c>
      <c r="T279" s="260">
        <f t="shared" si="10"/>
        <v>-1122.5631618404104</v>
      </c>
      <c r="U279" s="170"/>
    </row>
    <row r="280" spans="1:21" ht="12.75">
      <c r="A280" s="257" t="s">
        <v>384</v>
      </c>
      <c r="B280" s="268" t="s">
        <v>886</v>
      </c>
      <c r="C280" s="258">
        <v>31.484330484330485</v>
      </c>
      <c r="D280" s="258"/>
      <c r="E280" s="258"/>
      <c r="F280" s="258"/>
      <c r="G280" s="258"/>
      <c r="H280" s="258"/>
      <c r="I280" s="258">
        <v>66.04711901299385</v>
      </c>
      <c r="J280" s="258"/>
      <c r="K280" s="258"/>
      <c r="L280" s="258"/>
      <c r="M280" s="258"/>
      <c r="N280" s="258"/>
      <c r="O280" s="258"/>
      <c r="P280" s="258"/>
      <c r="Q280" s="258"/>
      <c r="R280" s="258"/>
      <c r="S280" s="259">
        <f t="shared" si="9"/>
        <v>97.53144949732433</v>
      </c>
      <c r="T280" s="260">
        <f t="shared" si="10"/>
        <v>-1123.0625392626926</v>
      </c>
      <c r="U280" s="170">
        <v>2007</v>
      </c>
    </row>
    <row r="281" spans="1:21" ht="12.75">
      <c r="A281" s="257" t="s">
        <v>385</v>
      </c>
      <c r="B281" s="268" t="s">
        <v>1173</v>
      </c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>
        <v>97.42140718562874</v>
      </c>
      <c r="P281" s="258"/>
      <c r="Q281" s="258"/>
      <c r="R281" s="258"/>
      <c r="S281" s="259">
        <f t="shared" si="9"/>
        <v>97.42140718562874</v>
      </c>
      <c r="T281" s="260">
        <f t="shared" si="10"/>
        <v>-1123.172581574388</v>
      </c>
      <c r="U281" s="170"/>
    </row>
    <row r="282" spans="1:21" ht="12.75">
      <c r="A282" s="257" t="s">
        <v>386</v>
      </c>
      <c r="B282" s="268" t="s">
        <v>1098</v>
      </c>
      <c r="C282" s="258"/>
      <c r="D282" s="258"/>
      <c r="E282" s="258"/>
      <c r="F282" s="258"/>
      <c r="G282" s="258"/>
      <c r="H282" s="258"/>
      <c r="I282" s="258"/>
      <c r="J282" s="258"/>
      <c r="K282" s="258">
        <v>97.19924812030075</v>
      </c>
      <c r="L282" s="258"/>
      <c r="M282" s="258"/>
      <c r="N282" s="258"/>
      <c r="O282" s="258"/>
      <c r="P282" s="258"/>
      <c r="Q282" s="258"/>
      <c r="R282" s="258"/>
      <c r="S282" s="259">
        <f t="shared" si="9"/>
        <v>97.19924812030075</v>
      </c>
      <c r="T282" s="260">
        <f t="shared" si="10"/>
        <v>-1123.394740639716</v>
      </c>
      <c r="U282" s="170"/>
    </row>
    <row r="283" spans="1:21" ht="12.75">
      <c r="A283" s="257" t="s">
        <v>387</v>
      </c>
      <c r="B283" s="268" t="s">
        <v>1010</v>
      </c>
      <c r="C283" s="258"/>
      <c r="D283" s="258"/>
      <c r="E283" s="258"/>
      <c r="F283" s="258"/>
      <c r="G283" s="258"/>
      <c r="H283" s="258">
        <v>96.69459253617671</v>
      </c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9">
        <f t="shared" si="9"/>
        <v>96.69459253617671</v>
      </c>
      <c r="T283" s="260">
        <f t="shared" si="10"/>
        <v>-1123.89939622384</v>
      </c>
      <c r="U283" s="170"/>
    </row>
    <row r="284" spans="1:21" ht="12.75">
      <c r="A284" s="257" t="s">
        <v>388</v>
      </c>
      <c r="B284" s="268" t="s">
        <v>954</v>
      </c>
      <c r="C284" s="258"/>
      <c r="D284" s="258"/>
      <c r="E284" s="258"/>
      <c r="F284" s="258">
        <v>32.204867477912984</v>
      </c>
      <c r="G284" s="258"/>
      <c r="H284" s="258"/>
      <c r="I284" s="258">
        <v>36.41640065724748</v>
      </c>
      <c r="J284" s="258"/>
      <c r="K284" s="258">
        <v>27.974238875878225</v>
      </c>
      <c r="L284" s="258"/>
      <c r="M284" s="258"/>
      <c r="N284" s="258"/>
      <c r="O284" s="258"/>
      <c r="P284" s="258"/>
      <c r="Q284" s="258"/>
      <c r="R284" s="258"/>
      <c r="S284" s="259">
        <f t="shared" si="9"/>
        <v>96.59550701103869</v>
      </c>
      <c r="T284" s="260">
        <f t="shared" si="10"/>
        <v>-1123.998481748978</v>
      </c>
      <c r="U284" s="170"/>
    </row>
    <row r="285" spans="1:21" ht="12.75">
      <c r="A285" s="257" t="s">
        <v>389</v>
      </c>
      <c r="B285" s="268" t="s">
        <v>934</v>
      </c>
      <c r="C285" s="258"/>
      <c r="D285" s="258"/>
      <c r="E285" s="258"/>
      <c r="F285" s="258">
        <v>96.39019189765457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9">
        <f t="shared" si="9"/>
        <v>96.39019189765457</v>
      </c>
      <c r="T285" s="260">
        <f t="shared" si="10"/>
        <v>-1124.2037968623622</v>
      </c>
      <c r="U285" s="170"/>
    </row>
    <row r="286" spans="1:21" ht="12.75">
      <c r="A286" s="257" t="s">
        <v>390</v>
      </c>
      <c r="B286" s="268" t="s">
        <v>789</v>
      </c>
      <c r="C286" s="258">
        <v>96.15669515669516</v>
      </c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9">
        <f t="shared" si="9"/>
        <v>96.15669515669516</v>
      </c>
      <c r="T286" s="260">
        <f t="shared" si="10"/>
        <v>-1124.4372936033217</v>
      </c>
      <c r="U286" s="170">
        <v>1958</v>
      </c>
    </row>
    <row r="287" spans="1:21" ht="12.75">
      <c r="A287" s="257" t="s">
        <v>391</v>
      </c>
      <c r="B287" s="268" t="s">
        <v>1089</v>
      </c>
      <c r="C287" s="258"/>
      <c r="D287" s="258"/>
      <c r="E287" s="258"/>
      <c r="F287" s="258"/>
      <c r="G287" s="258"/>
      <c r="H287" s="258"/>
      <c r="I287" s="258"/>
      <c r="J287" s="258">
        <v>96.09508106622698</v>
      </c>
      <c r="K287" s="258"/>
      <c r="L287" s="258"/>
      <c r="M287" s="258"/>
      <c r="N287" s="258"/>
      <c r="O287" s="258"/>
      <c r="P287" s="258"/>
      <c r="Q287" s="258"/>
      <c r="R287" s="258"/>
      <c r="S287" s="259">
        <f t="shared" si="9"/>
        <v>96.09508106622698</v>
      </c>
      <c r="T287" s="260">
        <f t="shared" si="10"/>
        <v>-1124.4989076937898</v>
      </c>
      <c r="U287" s="170"/>
    </row>
    <row r="288" spans="1:21" ht="12.75">
      <c r="A288" s="257" t="s">
        <v>392</v>
      </c>
      <c r="B288" s="268" t="s">
        <v>1105</v>
      </c>
      <c r="C288" s="258"/>
      <c r="D288" s="258"/>
      <c r="E288" s="258"/>
      <c r="F288" s="258"/>
      <c r="G288" s="258"/>
      <c r="H288" s="258"/>
      <c r="I288" s="258"/>
      <c r="J288" s="258"/>
      <c r="K288" s="258"/>
      <c r="L288" s="258">
        <v>96.06973058637084</v>
      </c>
      <c r="M288" s="258"/>
      <c r="N288" s="258"/>
      <c r="O288" s="258"/>
      <c r="P288" s="258"/>
      <c r="Q288" s="258"/>
      <c r="R288" s="258"/>
      <c r="S288" s="259">
        <f t="shared" si="9"/>
        <v>96.06973058637084</v>
      </c>
      <c r="T288" s="260">
        <f t="shared" si="10"/>
        <v>-1124.524258173646</v>
      </c>
      <c r="U288" s="170">
        <v>1973</v>
      </c>
    </row>
    <row r="289" spans="1:21" ht="12.75">
      <c r="A289" s="257" t="s">
        <v>393</v>
      </c>
      <c r="B289" s="268" t="s">
        <v>1063</v>
      </c>
      <c r="C289" s="258"/>
      <c r="D289" s="258"/>
      <c r="E289" s="258"/>
      <c r="F289" s="258"/>
      <c r="G289" s="258"/>
      <c r="H289" s="258"/>
      <c r="I289" s="258">
        <v>95.9294741430906</v>
      </c>
      <c r="J289" s="258"/>
      <c r="K289" s="258"/>
      <c r="L289" s="258"/>
      <c r="M289" s="258"/>
      <c r="N289" s="258"/>
      <c r="O289" s="258"/>
      <c r="P289" s="258"/>
      <c r="Q289" s="258"/>
      <c r="R289" s="258"/>
      <c r="S289" s="259">
        <f t="shared" si="9"/>
        <v>95.9294741430906</v>
      </c>
      <c r="T289" s="260">
        <f t="shared" si="10"/>
        <v>-1124.6645146169262</v>
      </c>
      <c r="U289" s="170"/>
    </row>
    <row r="290" spans="1:21" ht="12.75">
      <c r="A290" s="257" t="s">
        <v>394</v>
      </c>
      <c r="B290" s="268" t="s">
        <v>1012</v>
      </c>
      <c r="C290" s="258"/>
      <c r="D290" s="258"/>
      <c r="E290" s="258"/>
      <c r="F290" s="258"/>
      <c r="G290" s="258"/>
      <c r="H290" s="258">
        <v>95.71428571428571</v>
      </c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9">
        <f t="shared" si="9"/>
        <v>95.71428571428571</v>
      </c>
      <c r="T290" s="260">
        <f t="shared" si="10"/>
        <v>-1124.879703045731</v>
      </c>
      <c r="U290" s="170"/>
    </row>
    <row r="291" spans="1:21" ht="12.75">
      <c r="A291" s="257" t="s">
        <v>403</v>
      </c>
      <c r="B291" s="268" t="s">
        <v>1106</v>
      </c>
      <c r="C291" s="258"/>
      <c r="D291" s="258"/>
      <c r="E291" s="258"/>
      <c r="F291" s="258"/>
      <c r="G291" s="258"/>
      <c r="H291" s="258"/>
      <c r="I291" s="258"/>
      <c r="J291" s="258"/>
      <c r="K291" s="258"/>
      <c r="L291" s="258">
        <v>95.63025210084035</v>
      </c>
      <c r="M291" s="258"/>
      <c r="N291" s="258"/>
      <c r="O291" s="258"/>
      <c r="P291" s="258"/>
      <c r="Q291" s="258"/>
      <c r="R291" s="258"/>
      <c r="S291" s="259">
        <f t="shared" si="9"/>
        <v>95.63025210084035</v>
      </c>
      <c r="T291" s="260">
        <f t="shared" si="10"/>
        <v>-1124.9637366591764</v>
      </c>
      <c r="U291" s="170">
        <v>1973</v>
      </c>
    </row>
    <row r="292" spans="1:21" ht="12.75">
      <c r="A292" s="257" t="s">
        <v>404</v>
      </c>
      <c r="B292" s="268" t="s">
        <v>1013</v>
      </c>
      <c r="C292" s="258"/>
      <c r="D292" s="258"/>
      <c r="E292" s="258"/>
      <c r="F292" s="258"/>
      <c r="G292" s="258"/>
      <c r="H292" s="258">
        <v>95.00931098696462</v>
      </c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9">
        <f t="shared" si="9"/>
        <v>95.00931098696462</v>
      </c>
      <c r="T292" s="260">
        <f t="shared" si="10"/>
        <v>-1125.5846777730521</v>
      </c>
      <c r="U292" s="170"/>
    </row>
    <row r="293" spans="1:21" ht="12.75">
      <c r="A293" s="257" t="s">
        <v>405</v>
      </c>
      <c r="B293" s="268" t="s">
        <v>1014</v>
      </c>
      <c r="C293" s="258"/>
      <c r="D293" s="258"/>
      <c r="E293" s="258"/>
      <c r="F293" s="258"/>
      <c r="G293" s="258"/>
      <c r="H293" s="258">
        <v>94.37223042836041</v>
      </c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9">
        <f t="shared" si="9"/>
        <v>94.37223042836041</v>
      </c>
      <c r="T293" s="260">
        <f t="shared" si="10"/>
        <v>-1126.2217583316565</v>
      </c>
      <c r="U293" s="170"/>
    </row>
    <row r="294" spans="1:21" ht="12.75">
      <c r="A294" s="257" t="s">
        <v>406</v>
      </c>
      <c r="B294" s="268" t="s">
        <v>798</v>
      </c>
      <c r="C294" s="258">
        <v>94.16239316239316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9">
        <f t="shared" si="9"/>
        <v>94.16239316239316</v>
      </c>
      <c r="T294" s="260">
        <f t="shared" si="10"/>
        <v>-1126.4315955976238</v>
      </c>
      <c r="U294" s="170">
        <v>1966</v>
      </c>
    </row>
    <row r="295" spans="1:21" ht="12.75">
      <c r="A295" s="257" t="s">
        <v>407</v>
      </c>
      <c r="B295" s="268" t="s">
        <v>1174</v>
      </c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>
        <v>94.1103202846975</v>
      </c>
      <c r="P295" s="258"/>
      <c r="Q295" s="258"/>
      <c r="R295" s="258"/>
      <c r="S295" s="259">
        <f t="shared" si="9"/>
        <v>94.1103202846975</v>
      </c>
      <c r="T295" s="260">
        <f t="shared" si="10"/>
        <v>-1126.4836684753193</v>
      </c>
      <c r="U295" s="170">
        <v>2002</v>
      </c>
    </row>
    <row r="296" spans="1:21" ht="12.75">
      <c r="A296" s="257" t="s">
        <v>408</v>
      </c>
      <c r="B296" s="268" t="s">
        <v>1016</v>
      </c>
      <c r="C296" s="258"/>
      <c r="D296" s="258"/>
      <c r="E296" s="258"/>
      <c r="F296" s="258"/>
      <c r="G296" s="258"/>
      <c r="H296" s="258">
        <v>93.93538913362704</v>
      </c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9">
        <f t="shared" si="9"/>
        <v>93.93538913362704</v>
      </c>
      <c r="T296" s="260">
        <f t="shared" si="10"/>
        <v>-1126.6585996263898</v>
      </c>
      <c r="U296" s="170"/>
    </row>
    <row r="297" spans="1:21" ht="12.75">
      <c r="A297" s="257" t="s">
        <v>409</v>
      </c>
      <c r="B297" s="268" t="s">
        <v>1056</v>
      </c>
      <c r="C297" s="258"/>
      <c r="D297" s="258"/>
      <c r="E297" s="258"/>
      <c r="F297" s="258"/>
      <c r="G297" s="258"/>
      <c r="H297" s="258"/>
      <c r="I297" s="258">
        <v>93.75695411576544</v>
      </c>
      <c r="J297" s="258"/>
      <c r="K297" s="258"/>
      <c r="L297" s="258"/>
      <c r="M297" s="258"/>
      <c r="N297" s="258"/>
      <c r="O297" s="258"/>
      <c r="P297" s="258"/>
      <c r="Q297" s="258"/>
      <c r="R297" s="258"/>
      <c r="S297" s="259">
        <f t="shared" si="9"/>
        <v>93.75695411576544</v>
      </c>
      <c r="T297" s="260">
        <f t="shared" si="10"/>
        <v>-1126.8370346442514</v>
      </c>
      <c r="U297" s="170"/>
    </row>
    <row r="298" spans="1:21" ht="12.75">
      <c r="A298" s="257" t="s">
        <v>410</v>
      </c>
      <c r="B298" s="268" t="s">
        <v>1017</v>
      </c>
      <c r="C298" s="258"/>
      <c r="D298" s="258"/>
      <c r="E298" s="258"/>
      <c r="F298" s="258"/>
      <c r="G298" s="258"/>
      <c r="H298" s="258">
        <v>93.63802559414991</v>
      </c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9">
        <f t="shared" si="9"/>
        <v>93.63802559414991</v>
      </c>
      <c r="T298" s="260">
        <f t="shared" si="10"/>
        <v>-1126.955963165867</v>
      </c>
      <c r="U298" s="170"/>
    </row>
    <row r="299" spans="1:21" ht="12.75">
      <c r="A299" s="257" t="s">
        <v>411</v>
      </c>
      <c r="B299" s="268" t="s">
        <v>1018</v>
      </c>
      <c r="C299" s="258"/>
      <c r="D299" s="258"/>
      <c r="E299" s="258"/>
      <c r="F299" s="258"/>
      <c r="G299" s="258"/>
      <c r="H299" s="258">
        <v>93.36976320582879</v>
      </c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9">
        <f t="shared" si="9"/>
        <v>93.36976320582879</v>
      </c>
      <c r="T299" s="260">
        <f t="shared" si="10"/>
        <v>-1127.224225554188</v>
      </c>
      <c r="U299" s="170"/>
    </row>
    <row r="300" spans="1:21" ht="12.75">
      <c r="A300" s="257" t="s">
        <v>412</v>
      </c>
      <c r="B300" s="268" t="s">
        <v>917</v>
      </c>
      <c r="C300" s="258"/>
      <c r="D300" s="258"/>
      <c r="E300" s="258">
        <v>93.00262046877273</v>
      </c>
      <c r="F300" s="258"/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9">
        <f t="shared" si="9"/>
        <v>93.00262046877273</v>
      </c>
      <c r="T300" s="260">
        <f t="shared" si="10"/>
        <v>-1127.5913682912442</v>
      </c>
      <c r="U300" s="170"/>
    </row>
    <row r="301" spans="1:21" ht="12.75">
      <c r="A301" s="257" t="s">
        <v>413</v>
      </c>
      <c r="B301" s="268" t="s">
        <v>918</v>
      </c>
      <c r="C301" s="258"/>
      <c r="D301" s="258"/>
      <c r="E301" s="258">
        <v>92.708484408992</v>
      </c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9">
        <f t="shared" si="9"/>
        <v>92.708484408992</v>
      </c>
      <c r="T301" s="260">
        <f t="shared" si="10"/>
        <v>-1127.8855043510248</v>
      </c>
      <c r="U301" s="170"/>
    </row>
    <row r="302" spans="1:21" ht="12.75">
      <c r="A302" s="257" t="s">
        <v>414</v>
      </c>
      <c r="B302" s="268" t="s">
        <v>1059</v>
      </c>
      <c r="C302" s="258"/>
      <c r="D302" s="258"/>
      <c r="E302" s="258"/>
      <c r="F302" s="258"/>
      <c r="G302" s="258"/>
      <c r="H302" s="258"/>
      <c r="I302" s="258">
        <v>92.43507697549516</v>
      </c>
      <c r="J302" s="258"/>
      <c r="K302" s="258"/>
      <c r="L302" s="258"/>
      <c r="M302" s="258"/>
      <c r="N302" s="258"/>
      <c r="O302" s="258"/>
      <c r="P302" s="258"/>
      <c r="Q302" s="258"/>
      <c r="R302" s="258"/>
      <c r="S302" s="259">
        <f t="shared" si="9"/>
        <v>92.43507697549516</v>
      </c>
      <c r="T302" s="260">
        <f t="shared" si="10"/>
        <v>-1128.1589117845217</v>
      </c>
      <c r="U302" s="170"/>
    </row>
    <row r="303" spans="1:21" ht="12.75">
      <c r="A303" s="257" t="s">
        <v>415</v>
      </c>
      <c r="B303" s="268" t="s">
        <v>1020</v>
      </c>
      <c r="C303" s="258"/>
      <c r="D303" s="258"/>
      <c r="E303" s="258"/>
      <c r="F303" s="258"/>
      <c r="G303" s="258"/>
      <c r="H303" s="258">
        <v>92.3419540229885</v>
      </c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9">
        <f t="shared" si="9"/>
        <v>92.3419540229885</v>
      </c>
      <c r="T303" s="260">
        <f t="shared" si="10"/>
        <v>-1128.2520347370282</v>
      </c>
      <c r="U303" s="170"/>
    </row>
    <row r="304" spans="1:21" ht="12.75">
      <c r="A304" s="257" t="s">
        <v>416</v>
      </c>
      <c r="B304" s="268" t="s">
        <v>1166</v>
      </c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>
        <v>91.93818344119616</v>
      </c>
      <c r="O304" s="258"/>
      <c r="P304" s="258"/>
      <c r="Q304" s="258"/>
      <c r="R304" s="258"/>
      <c r="S304" s="259">
        <f t="shared" si="9"/>
        <v>91.93818344119616</v>
      </c>
      <c r="T304" s="260">
        <f t="shared" si="10"/>
        <v>-1128.6558053188207</v>
      </c>
      <c r="U304" s="170">
        <v>1947</v>
      </c>
    </row>
    <row r="305" spans="1:21" ht="12.75">
      <c r="A305" s="257" t="s">
        <v>417</v>
      </c>
      <c r="B305" s="268" t="s">
        <v>1090</v>
      </c>
      <c r="C305" s="258"/>
      <c r="D305" s="258"/>
      <c r="E305" s="258"/>
      <c r="F305" s="258"/>
      <c r="G305" s="258"/>
      <c r="H305" s="258"/>
      <c r="I305" s="258"/>
      <c r="J305" s="258">
        <v>91.76598521096128</v>
      </c>
      <c r="K305" s="258"/>
      <c r="L305" s="258"/>
      <c r="M305" s="258"/>
      <c r="N305" s="258"/>
      <c r="O305" s="258"/>
      <c r="P305" s="258"/>
      <c r="Q305" s="258"/>
      <c r="R305" s="258"/>
      <c r="S305" s="259">
        <f t="shared" si="9"/>
        <v>91.76598521096128</v>
      </c>
      <c r="T305" s="260">
        <f t="shared" si="10"/>
        <v>-1128.8280035490557</v>
      </c>
      <c r="U305" s="170"/>
    </row>
    <row r="306" spans="1:21" ht="12.75">
      <c r="A306" s="257" t="s">
        <v>418</v>
      </c>
      <c r="B306" s="268" t="s">
        <v>1177</v>
      </c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>
        <v>91.59205776173286</v>
      </c>
      <c r="Q306" s="258"/>
      <c r="R306" s="258"/>
      <c r="S306" s="259">
        <f t="shared" si="9"/>
        <v>91.59205776173286</v>
      </c>
      <c r="T306" s="260">
        <f t="shared" si="10"/>
        <v>-1129.001930998284</v>
      </c>
      <c r="U306" s="170">
        <v>1999</v>
      </c>
    </row>
    <row r="307" spans="1:21" ht="12.75">
      <c r="A307" s="257" t="s">
        <v>419</v>
      </c>
      <c r="B307" s="268" t="s">
        <v>920</v>
      </c>
      <c r="C307" s="258"/>
      <c r="D307" s="258"/>
      <c r="E307" s="258">
        <v>91.48276354293056</v>
      </c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9">
        <f t="shared" si="9"/>
        <v>91.48276354293056</v>
      </c>
      <c r="T307" s="260">
        <f t="shared" si="10"/>
        <v>-1129.1112252170863</v>
      </c>
      <c r="U307" s="170"/>
    </row>
    <row r="308" spans="1:21" ht="12.75">
      <c r="A308" s="257" t="s">
        <v>420</v>
      </c>
      <c r="B308" s="268" t="s">
        <v>1021</v>
      </c>
      <c r="C308" s="258"/>
      <c r="D308" s="258"/>
      <c r="E308" s="258"/>
      <c r="F308" s="258"/>
      <c r="G308" s="258"/>
      <c r="H308" s="258">
        <v>91.46912704045423</v>
      </c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9">
        <f t="shared" si="9"/>
        <v>91.46912704045423</v>
      </c>
      <c r="T308" s="260">
        <f t="shared" si="10"/>
        <v>-1129.1248617195627</v>
      </c>
      <c r="U308" s="170"/>
    </row>
    <row r="309" spans="1:21" ht="12.75">
      <c r="A309" s="257" t="s">
        <v>421</v>
      </c>
      <c r="B309" s="268" t="s">
        <v>1022</v>
      </c>
      <c r="C309" s="258"/>
      <c r="D309" s="258"/>
      <c r="E309" s="258"/>
      <c r="F309" s="258"/>
      <c r="G309" s="258"/>
      <c r="H309" s="258">
        <v>91.01551480959097</v>
      </c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9">
        <f t="shared" si="9"/>
        <v>91.01551480959097</v>
      </c>
      <c r="T309" s="260">
        <f t="shared" si="10"/>
        <v>-1129.5784739504259</v>
      </c>
      <c r="U309" s="170"/>
    </row>
    <row r="310" spans="1:21" ht="12.75">
      <c r="A310" s="257" t="s">
        <v>422</v>
      </c>
      <c r="B310" s="268" t="s">
        <v>921</v>
      </c>
      <c r="C310" s="258"/>
      <c r="D310" s="258"/>
      <c r="E310" s="258">
        <v>90.91385661660526</v>
      </c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9">
        <f t="shared" si="9"/>
        <v>90.91385661660526</v>
      </c>
      <c r="T310" s="260">
        <f t="shared" si="10"/>
        <v>-1129.6801321434116</v>
      </c>
      <c r="U310" s="170">
        <v>1958</v>
      </c>
    </row>
    <row r="311" spans="1:21" ht="12.75">
      <c r="A311" s="257" t="s">
        <v>423</v>
      </c>
      <c r="B311" s="268" t="s">
        <v>1023</v>
      </c>
      <c r="C311" s="258"/>
      <c r="D311" s="258"/>
      <c r="E311" s="258"/>
      <c r="F311" s="258"/>
      <c r="G311" s="258"/>
      <c r="H311" s="258">
        <v>90.4935246762338</v>
      </c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9">
        <f t="shared" si="9"/>
        <v>90.4935246762338</v>
      </c>
      <c r="T311" s="260">
        <f t="shared" si="10"/>
        <v>-1130.100464083783</v>
      </c>
      <c r="U311" s="170"/>
    </row>
    <row r="312" spans="1:21" ht="12.75">
      <c r="A312" s="257" t="s">
        <v>424</v>
      </c>
      <c r="B312" s="268" t="s">
        <v>935</v>
      </c>
      <c r="C312" s="258"/>
      <c r="D312" s="258"/>
      <c r="E312" s="258"/>
      <c r="F312" s="258">
        <v>90.49063670411985</v>
      </c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9">
        <f t="shared" si="9"/>
        <v>90.49063670411985</v>
      </c>
      <c r="T312" s="260">
        <f t="shared" si="10"/>
        <v>-1130.103352055897</v>
      </c>
      <c r="U312" s="170"/>
    </row>
    <row r="313" spans="1:21" ht="12.75">
      <c r="A313" s="257" t="s">
        <v>425</v>
      </c>
      <c r="B313" s="268" t="s">
        <v>1024</v>
      </c>
      <c r="C313" s="258"/>
      <c r="D313" s="258"/>
      <c r="E313" s="258"/>
      <c r="F313" s="258"/>
      <c r="G313" s="258"/>
      <c r="H313" s="258">
        <v>89.30488644184446</v>
      </c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9">
        <f t="shared" si="9"/>
        <v>89.30488644184446</v>
      </c>
      <c r="T313" s="260">
        <f t="shared" si="10"/>
        <v>-1131.2891023181724</v>
      </c>
      <c r="U313" s="170"/>
    </row>
    <row r="314" spans="1:21" ht="12.75">
      <c r="A314" s="257" t="s">
        <v>426</v>
      </c>
      <c r="B314" s="268" t="s">
        <v>936</v>
      </c>
      <c r="C314" s="258"/>
      <c r="D314" s="258"/>
      <c r="E314" s="258"/>
      <c r="F314" s="258">
        <v>88.94554819720382</v>
      </c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9">
        <f t="shared" si="9"/>
        <v>88.94554819720382</v>
      </c>
      <c r="T314" s="260">
        <f t="shared" si="10"/>
        <v>-1131.648440562813</v>
      </c>
      <c r="U314" s="170"/>
    </row>
    <row r="315" spans="1:21" ht="12.75">
      <c r="A315" s="257" t="s">
        <v>427</v>
      </c>
      <c r="B315" s="268" t="s">
        <v>1027</v>
      </c>
      <c r="C315" s="258"/>
      <c r="D315" s="258"/>
      <c r="E315" s="258"/>
      <c r="F315" s="258"/>
      <c r="G315" s="258"/>
      <c r="H315" s="258">
        <v>88.06353497803312</v>
      </c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9">
        <f t="shared" si="9"/>
        <v>88.06353497803312</v>
      </c>
      <c r="T315" s="260">
        <f t="shared" si="10"/>
        <v>-1132.5304537819836</v>
      </c>
      <c r="U315" s="170"/>
    </row>
    <row r="316" spans="1:21" ht="12.75">
      <c r="A316" s="257" t="s">
        <v>428</v>
      </c>
      <c r="B316" s="268" t="s">
        <v>1062</v>
      </c>
      <c r="C316" s="258"/>
      <c r="D316" s="258"/>
      <c r="E316" s="258"/>
      <c r="F316" s="258"/>
      <c r="G316" s="258"/>
      <c r="H316" s="258"/>
      <c r="I316" s="258">
        <v>88.03309557464954</v>
      </c>
      <c r="J316" s="258"/>
      <c r="K316" s="258"/>
      <c r="L316" s="258"/>
      <c r="M316" s="258"/>
      <c r="N316" s="258"/>
      <c r="O316" s="258"/>
      <c r="P316" s="258"/>
      <c r="Q316" s="258"/>
      <c r="R316" s="258"/>
      <c r="S316" s="259">
        <f t="shared" si="9"/>
        <v>88.03309557464954</v>
      </c>
      <c r="T316" s="260">
        <f t="shared" si="10"/>
        <v>-1132.5608931853674</v>
      </c>
      <c r="U316" s="170"/>
    </row>
    <row r="317" spans="1:21" ht="12.75">
      <c r="A317" s="257" t="s">
        <v>429</v>
      </c>
      <c r="B317" s="268" t="s">
        <v>937</v>
      </c>
      <c r="C317" s="258"/>
      <c r="D317" s="258"/>
      <c r="E317" s="258"/>
      <c r="F317" s="258">
        <v>87.90428882965834</v>
      </c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9">
        <f t="shared" si="9"/>
        <v>87.90428882965834</v>
      </c>
      <c r="T317" s="260">
        <f t="shared" si="10"/>
        <v>-1132.6896999303585</v>
      </c>
      <c r="U317" s="170"/>
    </row>
    <row r="318" spans="1:21" ht="12.75">
      <c r="A318" s="257" t="s">
        <v>430</v>
      </c>
      <c r="B318" s="268" t="s">
        <v>1029</v>
      </c>
      <c r="C318" s="258"/>
      <c r="D318" s="258"/>
      <c r="E318" s="258"/>
      <c r="F318" s="258"/>
      <c r="G318" s="258"/>
      <c r="H318" s="258">
        <v>87.35785953177258</v>
      </c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9">
        <f t="shared" si="9"/>
        <v>87.35785953177258</v>
      </c>
      <c r="T318" s="260">
        <f t="shared" si="10"/>
        <v>-1133.2361292282442</v>
      </c>
      <c r="U318" s="170"/>
    </row>
    <row r="319" spans="1:21" ht="12.75">
      <c r="A319" s="257" t="s">
        <v>431</v>
      </c>
      <c r="B319" s="268" t="s">
        <v>1030</v>
      </c>
      <c r="C319" s="258"/>
      <c r="D319" s="258"/>
      <c r="E319" s="258"/>
      <c r="F319" s="258"/>
      <c r="G319" s="258"/>
      <c r="H319" s="258">
        <v>87.31283422459894</v>
      </c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9">
        <f t="shared" si="9"/>
        <v>87.31283422459894</v>
      </c>
      <c r="T319" s="260">
        <f t="shared" si="10"/>
        <v>-1133.281154535418</v>
      </c>
      <c r="U319" s="170"/>
    </row>
    <row r="320" spans="1:21" ht="12.75">
      <c r="A320" s="257" t="s">
        <v>432</v>
      </c>
      <c r="B320" s="268" t="s">
        <v>1064</v>
      </c>
      <c r="C320" s="258"/>
      <c r="D320" s="258"/>
      <c r="E320" s="258"/>
      <c r="F320" s="258"/>
      <c r="G320" s="258"/>
      <c r="H320" s="258"/>
      <c r="I320" s="258">
        <v>87.304230406464</v>
      </c>
      <c r="J320" s="258"/>
      <c r="K320" s="258"/>
      <c r="L320" s="258"/>
      <c r="M320" s="258"/>
      <c r="N320" s="258"/>
      <c r="O320" s="258"/>
      <c r="P320" s="258"/>
      <c r="Q320" s="258"/>
      <c r="R320" s="258"/>
      <c r="S320" s="259">
        <f t="shared" si="9"/>
        <v>87.304230406464</v>
      </c>
      <c r="T320" s="260">
        <f t="shared" si="10"/>
        <v>-1133.2897583535528</v>
      </c>
      <c r="U320" s="170"/>
    </row>
    <row r="321" spans="1:21" ht="12.75">
      <c r="A321" s="257" t="s">
        <v>433</v>
      </c>
      <c r="B321" s="268" t="s">
        <v>1178</v>
      </c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>
        <v>87.11552346570397</v>
      </c>
      <c r="Q321" s="258"/>
      <c r="R321" s="258"/>
      <c r="S321" s="259">
        <f t="shared" si="9"/>
        <v>87.11552346570397</v>
      </c>
      <c r="T321" s="260">
        <f t="shared" si="10"/>
        <v>-1133.4784652943129</v>
      </c>
      <c r="U321" s="170"/>
    </row>
    <row r="322" spans="1:21" ht="12.75">
      <c r="A322" s="257" t="s">
        <v>434</v>
      </c>
      <c r="B322" s="268" t="s">
        <v>922</v>
      </c>
      <c r="C322" s="258"/>
      <c r="D322" s="258"/>
      <c r="E322" s="258">
        <v>87.10820267815085</v>
      </c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9">
        <f t="shared" si="9"/>
        <v>87.10820267815085</v>
      </c>
      <c r="T322" s="260">
        <f t="shared" si="10"/>
        <v>-1133.485786081866</v>
      </c>
      <c r="U322" s="170"/>
    </row>
    <row r="323" spans="1:21" ht="12.75">
      <c r="A323" s="257" t="s">
        <v>435</v>
      </c>
      <c r="B323" s="268" t="s">
        <v>923</v>
      </c>
      <c r="C323" s="258"/>
      <c r="D323" s="258"/>
      <c r="E323" s="258">
        <v>86.85195118680436</v>
      </c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9">
        <f t="shared" si="9"/>
        <v>86.85195118680436</v>
      </c>
      <c r="T323" s="260">
        <f t="shared" si="10"/>
        <v>-1133.7420375732124</v>
      </c>
      <c r="U323" s="170"/>
    </row>
    <row r="324" spans="1:21" ht="12.75">
      <c r="A324" s="257" t="s">
        <v>436</v>
      </c>
      <c r="B324" s="268" t="s">
        <v>1031</v>
      </c>
      <c r="C324" s="258"/>
      <c r="D324" s="258"/>
      <c r="E324" s="258"/>
      <c r="F324" s="258"/>
      <c r="G324" s="258"/>
      <c r="H324" s="258">
        <v>86.6005291005291</v>
      </c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9">
        <f t="shared" si="9"/>
        <v>86.6005291005291</v>
      </c>
      <c r="T324" s="260">
        <f t="shared" si="10"/>
        <v>-1133.9934596594878</v>
      </c>
      <c r="U324" s="170"/>
    </row>
    <row r="325" spans="1:21" ht="12.75">
      <c r="A325" s="257" t="s">
        <v>437</v>
      </c>
      <c r="B325" s="268" t="s">
        <v>924</v>
      </c>
      <c r="C325" s="258"/>
      <c r="D325" s="258"/>
      <c r="E325" s="258">
        <v>85.6161449752883</v>
      </c>
      <c r="F325" s="258"/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9">
        <f aca="true" t="shared" si="11" ref="S325:S388">IF((COUNTA(C325:R325)&gt;12),LARGE(C325:R325,1)+LARGE(C325:R325,2)+LARGE(C325:R325,3)+LARGE(C325:R325,4)+LARGE(C325:R325,5)+LARGE(C325:R325,6)+LARGE(C325:R325,7)+LARGE(C325:R325,8)+LARGE(C325:R325,9)+LARGE(C325:R325,10)+LARGE(C325:R325,11)+LARGE(C325:R325,12),SUM(C325:R325))</f>
        <v>85.6161449752883</v>
      </c>
      <c r="T325" s="260">
        <f aca="true" t="shared" si="12" ref="T325:T388">S325-$S$5</f>
        <v>-1134.9778437847285</v>
      </c>
      <c r="U325" s="170">
        <v>1948</v>
      </c>
    </row>
    <row r="326" spans="1:21" ht="12.75">
      <c r="A326" s="257" t="s">
        <v>438</v>
      </c>
      <c r="B326" s="268" t="s">
        <v>1032</v>
      </c>
      <c r="C326" s="258"/>
      <c r="D326" s="258"/>
      <c r="E326" s="258"/>
      <c r="F326" s="258"/>
      <c r="G326" s="258"/>
      <c r="H326" s="258">
        <v>85.11477529906242</v>
      </c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9">
        <f t="shared" si="11"/>
        <v>85.11477529906242</v>
      </c>
      <c r="T326" s="260">
        <f t="shared" si="12"/>
        <v>-1135.4792134609545</v>
      </c>
      <c r="U326" s="170"/>
    </row>
    <row r="327" spans="1:21" ht="12.75">
      <c r="A327" s="257" t="s">
        <v>439</v>
      </c>
      <c r="B327" s="268" t="s">
        <v>1034</v>
      </c>
      <c r="C327" s="258"/>
      <c r="D327" s="258"/>
      <c r="E327" s="258"/>
      <c r="F327" s="258"/>
      <c r="G327" s="258"/>
      <c r="H327" s="258">
        <v>85.09372979961215</v>
      </c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9">
        <f t="shared" si="11"/>
        <v>85.09372979961215</v>
      </c>
      <c r="T327" s="260">
        <f t="shared" si="12"/>
        <v>-1135.5002589604046</v>
      </c>
      <c r="U327" s="170"/>
    </row>
    <row r="328" spans="1:21" ht="12.75">
      <c r="A328" s="257" t="s">
        <v>440</v>
      </c>
      <c r="B328" s="268" t="s">
        <v>1033</v>
      </c>
      <c r="C328" s="258"/>
      <c r="D328" s="258"/>
      <c r="E328" s="258"/>
      <c r="F328" s="258"/>
      <c r="G328" s="258"/>
      <c r="H328" s="258">
        <v>85.09372979961215</v>
      </c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9">
        <f t="shared" si="11"/>
        <v>85.09372979961215</v>
      </c>
      <c r="T328" s="260">
        <f t="shared" si="12"/>
        <v>-1135.5002589604046</v>
      </c>
      <c r="U328" s="170"/>
    </row>
    <row r="329" spans="1:21" ht="12.75">
      <c r="A329" s="257" t="s">
        <v>441</v>
      </c>
      <c r="B329" s="268" t="s">
        <v>1035</v>
      </c>
      <c r="C329" s="258"/>
      <c r="D329" s="258"/>
      <c r="E329" s="258"/>
      <c r="F329" s="258"/>
      <c r="G329" s="258"/>
      <c r="H329" s="258">
        <v>85.03067484662577</v>
      </c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9">
        <f t="shared" si="11"/>
        <v>85.03067484662577</v>
      </c>
      <c r="T329" s="260">
        <f t="shared" si="12"/>
        <v>-1135.563313913391</v>
      </c>
      <c r="U329" s="170"/>
    </row>
    <row r="330" spans="1:21" ht="12.75">
      <c r="A330" s="257" t="s">
        <v>442</v>
      </c>
      <c r="B330" s="268" t="s">
        <v>1037</v>
      </c>
      <c r="C330" s="258"/>
      <c r="D330" s="258"/>
      <c r="E330" s="258"/>
      <c r="F330" s="258"/>
      <c r="G330" s="258"/>
      <c r="H330" s="258">
        <v>83.67372747391715</v>
      </c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9">
        <f t="shared" si="11"/>
        <v>83.67372747391715</v>
      </c>
      <c r="T330" s="260">
        <f t="shared" si="12"/>
        <v>-1136.9202612860997</v>
      </c>
      <c r="U330" s="170"/>
    </row>
    <row r="331" spans="1:21" ht="12.75">
      <c r="A331" s="257" t="s">
        <v>443</v>
      </c>
      <c r="B331" s="268" t="s">
        <v>797</v>
      </c>
      <c r="C331" s="258">
        <v>83.62108262108262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9">
        <f t="shared" si="11"/>
        <v>83.62108262108262</v>
      </c>
      <c r="T331" s="260">
        <f t="shared" si="12"/>
        <v>-1136.9729061389341</v>
      </c>
      <c r="U331" s="170">
        <v>1991</v>
      </c>
    </row>
    <row r="332" spans="1:21" ht="12.75">
      <c r="A332" s="257" t="s">
        <v>444</v>
      </c>
      <c r="B332" s="268" t="s">
        <v>1065</v>
      </c>
      <c r="C332" s="258"/>
      <c r="D332" s="258"/>
      <c r="E332" s="258"/>
      <c r="F332" s="258"/>
      <c r="G332" s="258"/>
      <c r="H332" s="258"/>
      <c r="I332" s="258">
        <v>83.34507326477755</v>
      </c>
      <c r="J332" s="258"/>
      <c r="K332" s="258"/>
      <c r="L332" s="258"/>
      <c r="M332" s="258"/>
      <c r="N332" s="258"/>
      <c r="O332" s="258"/>
      <c r="P332" s="258"/>
      <c r="Q332" s="258"/>
      <c r="R332" s="258"/>
      <c r="S332" s="259">
        <f t="shared" si="11"/>
        <v>83.34507326477755</v>
      </c>
      <c r="T332" s="260">
        <f t="shared" si="12"/>
        <v>-1137.2489154952393</v>
      </c>
      <c r="U332" s="170"/>
    </row>
    <row r="333" spans="1:21" ht="12.75">
      <c r="A333" s="257" t="s">
        <v>445</v>
      </c>
      <c r="B333" s="268" t="s">
        <v>1038</v>
      </c>
      <c r="C333" s="258"/>
      <c r="D333" s="258"/>
      <c r="E333" s="258"/>
      <c r="F333" s="258"/>
      <c r="G333" s="258"/>
      <c r="H333" s="258">
        <v>83.0754776072659</v>
      </c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9">
        <f t="shared" si="11"/>
        <v>83.0754776072659</v>
      </c>
      <c r="T333" s="260">
        <f t="shared" si="12"/>
        <v>-1137.518511152751</v>
      </c>
      <c r="U333" s="170"/>
    </row>
    <row r="334" spans="1:21" ht="12.75">
      <c r="A334" s="257" t="s">
        <v>446</v>
      </c>
      <c r="B334" s="268" t="s">
        <v>1175</v>
      </c>
      <c r="C334" s="258"/>
      <c r="D334" s="258"/>
      <c r="E334" s="258"/>
      <c r="F334" s="258"/>
      <c r="G334" s="258"/>
      <c r="H334" s="258"/>
      <c r="I334" s="258"/>
      <c r="J334" s="258"/>
      <c r="K334" s="258"/>
      <c r="L334" s="258"/>
      <c r="M334" s="258"/>
      <c r="N334" s="258"/>
      <c r="O334" s="258">
        <v>82.7371194379391</v>
      </c>
      <c r="P334" s="258"/>
      <c r="Q334" s="258"/>
      <c r="R334" s="258"/>
      <c r="S334" s="259">
        <f t="shared" si="11"/>
        <v>82.7371194379391</v>
      </c>
      <c r="T334" s="260">
        <f t="shared" si="12"/>
        <v>-1137.8568693220777</v>
      </c>
      <c r="U334" s="170"/>
    </row>
    <row r="335" spans="1:21" ht="12.75">
      <c r="A335" s="257" t="s">
        <v>448</v>
      </c>
      <c r="B335" s="268" t="s">
        <v>1061</v>
      </c>
      <c r="C335" s="258"/>
      <c r="D335" s="258"/>
      <c r="E335" s="258"/>
      <c r="F335" s="258"/>
      <c r="G335" s="258"/>
      <c r="H335" s="258"/>
      <c r="I335" s="258">
        <v>82.72672536840045</v>
      </c>
      <c r="J335" s="258"/>
      <c r="K335" s="258"/>
      <c r="L335" s="258"/>
      <c r="M335" s="258"/>
      <c r="N335" s="258"/>
      <c r="O335" s="258"/>
      <c r="P335" s="258"/>
      <c r="Q335" s="258"/>
      <c r="R335" s="258"/>
      <c r="S335" s="259">
        <f t="shared" si="11"/>
        <v>82.72672536840045</v>
      </c>
      <c r="T335" s="269">
        <f t="shared" si="12"/>
        <v>-1137.8672633916165</v>
      </c>
      <c r="U335" s="170"/>
    </row>
    <row r="336" spans="1:21" ht="12.75">
      <c r="A336" s="257" t="s">
        <v>449</v>
      </c>
      <c r="B336" s="268" t="s">
        <v>938</v>
      </c>
      <c r="C336" s="258"/>
      <c r="D336" s="258"/>
      <c r="E336" s="258"/>
      <c r="F336" s="258">
        <v>82.49183303085299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9">
        <f t="shared" si="11"/>
        <v>82.49183303085299</v>
      </c>
      <c r="T336" s="260">
        <f t="shared" si="12"/>
        <v>-1138.1021557291638</v>
      </c>
      <c r="U336" s="170"/>
    </row>
    <row r="337" spans="1:21" ht="12.75">
      <c r="A337" s="257" t="s">
        <v>450</v>
      </c>
      <c r="B337" s="268" t="s">
        <v>939</v>
      </c>
      <c r="C337" s="258"/>
      <c r="D337" s="258"/>
      <c r="E337" s="258"/>
      <c r="F337" s="258">
        <v>81.97227856659906</v>
      </c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9">
        <f t="shared" si="11"/>
        <v>81.97227856659906</v>
      </c>
      <c r="T337" s="260">
        <f t="shared" si="12"/>
        <v>-1138.6217101934178</v>
      </c>
      <c r="U337" s="170"/>
    </row>
    <row r="338" spans="1:21" ht="12.75">
      <c r="A338" s="257" t="s">
        <v>451</v>
      </c>
      <c r="B338" s="268" t="s">
        <v>1039</v>
      </c>
      <c r="C338" s="258"/>
      <c r="D338" s="258"/>
      <c r="E338" s="258"/>
      <c r="F338" s="258"/>
      <c r="G338" s="258"/>
      <c r="H338" s="258">
        <v>80.93797276853253</v>
      </c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9">
        <f t="shared" si="11"/>
        <v>80.93797276853253</v>
      </c>
      <c r="T338" s="260">
        <f t="shared" si="12"/>
        <v>-1139.6560159914843</v>
      </c>
      <c r="U338" s="170"/>
    </row>
    <row r="339" spans="1:21" ht="12.75">
      <c r="A339" s="257" t="s">
        <v>452</v>
      </c>
      <c r="B339" s="268" t="s">
        <v>1040</v>
      </c>
      <c r="C339" s="258"/>
      <c r="D339" s="258"/>
      <c r="E339" s="258"/>
      <c r="F339" s="258"/>
      <c r="G339" s="258"/>
      <c r="H339" s="258">
        <v>80.91954022988506</v>
      </c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9">
        <f t="shared" si="11"/>
        <v>80.91954022988506</v>
      </c>
      <c r="T339" s="260">
        <f t="shared" si="12"/>
        <v>-1139.6744485301317</v>
      </c>
      <c r="U339" s="170"/>
    </row>
    <row r="340" spans="1:21" ht="12.75">
      <c r="A340" s="257" t="s">
        <v>453</v>
      </c>
      <c r="B340" s="268" t="s">
        <v>1041</v>
      </c>
      <c r="C340" s="258"/>
      <c r="D340" s="258"/>
      <c r="E340" s="258"/>
      <c r="F340" s="258"/>
      <c r="G340" s="258"/>
      <c r="H340" s="258">
        <v>80.84592145015107</v>
      </c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9">
        <f t="shared" si="11"/>
        <v>80.84592145015107</v>
      </c>
      <c r="T340" s="260">
        <f t="shared" si="12"/>
        <v>-1139.7480673098657</v>
      </c>
      <c r="U340" s="170"/>
    </row>
    <row r="341" spans="1:21" ht="12.75">
      <c r="A341" s="257" t="s">
        <v>454</v>
      </c>
      <c r="B341" s="268" t="s">
        <v>1074</v>
      </c>
      <c r="C341" s="258"/>
      <c r="D341" s="258"/>
      <c r="E341" s="258"/>
      <c r="F341" s="258"/>
      <c r="G341" s="258"/>
      <c r="H341" s="258"/>
      <c r="I341" s="258">
        <v>47.166823749501354</v>
      </c>
      <c r="J341" s="258"/>
      <c r="K341" s="258"/>
      <c r="L341" s="258"/>
      <c r="M341" s="258"/>
      <c r="N341" s="258"/>
      <c r="O341" s="258"/>
      <c r="P341" s="258">
        <v>33.52346570397112</v>
      </c>
      <c r="Q341" s="258"/>
      <c r="R341" s="258"/>
      <c r="S341" s="259">
        <f t="shared" si="11"/>
        <v>80.69028945347247</v>
      </c>
      <c r="T341" s="260">
        <f t="shared" si="12"/>
        <v>-1139.9036993065442</v>
      </c>
      <c r="U341" s="170"/>
    </row>
    <row r="342" spans="1:21" ht="12.75">
      <c r="A342" s="257" t="s">
        <v>455</v>
      </c>
      <c r="B342" s="268" t="s">
        <v>1042</v>
      </c>
      <c r="C342" s="258"/>
      <c r="D342" s="258"/>
      <c r="E342" s="258"/>
      <c r="F342" s="258"/>
      <c r="G342" s="258"/>
      <c r="H342" s="258">
        <v>80.48048048048048</v>
      </c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9">
        <f t="shared" si="11"/>
        <v>80.48048048048048</v>
      </c>
      <c r="T342" s="260">
        <f t="shared" si="12"/>
        <v>-1140.1135082795363</v>
      </c>
      <c r="U342" s="170"/>
    </row>
    <row r="343" spans="1:21" ht="12.75">
      <c r="A343" s="257" t="s">
        <v>456</v>
      </c>
      <c r="B343" s="268" t="s">
        <v>1043</v>
      </c>
      <c r="C343" s="258"/>
      <c r="D343" s="258"/>
      <c r="E343" s="258"/>
      <c r="F343" s="258"/>
      <c r="G343" s="258"/>
      <c r="H343" s="258">
        <v>80.2994011976048</v>
      </c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9">
        <f t="shared" si="11"/>
        <v>80.2994011976048</v>
      </c>
      <c r="T343" s="260">
        <f t="shared" si="12"/>
        <v>-1140.294587562412</v>
      </c>
      <c r="U343" s="170"/>
    </row>
    <row r="344" spans="1:21" ht="12.75">
      <c r="A344" s="257" t="s">
        <v>457</v>
      </c>
      <c r="B344" s="268" t="s">
        <v>1044</v>
      </c>
      <c r="C344" s="258"/>
      <c r="D344" s="258"/>
      <c r="E344" s="258"/>
      <c r="F344" s="258"/>
      <c r="G344" s="258"/>
      <c r="H344" s="258">
        <v>79.70945745627039</v>
      </c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9">
        <f t="shared" si="11"/>
        <v>79.70945745627039</v>
      </c>
      <c r="T344" s="260">
        <f t="shared" si="12"/>
        <v>-1140.8845313037464</v>
      </c>
      <c r="U344" s="170"/>
    </row>
    <row r="345" spans="1:21" ht="12.75">
      <c r="A345" s="257" t="s">
        <v>458</v>
      </c>
      <c r="B345" s="268" t="s">
        <v>1192</v>
      </c>
      <c r="C345" s="258"/>
      <c r="D345" s="258"/>
      <c r="E345" s="258"/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>
        <v>79.43462553841877</v>
      </c>
      <c r="R345" s="258"/>
      <c r="S345" s="259">
        <f t="shared" si="11"/>
        <v>79.43462553841877</v>
      </c>
      <c r="T345" s="260">
        <f t="shared" si="12"/>
        <v>-1141.1593632215981</v>
      </c>
      <c r="U345" s="170"/>
    </row>
    <row r="346" spans="1:21" ht="12.75">
      <c r="A346" s="257" t="s">
        <v>459</v>
      </c>
      <c r="B346" s="268" t="s">
        <v>1068</v>
      </c>
      <c r="C346" s="258"/>
      <c r="D346" s="258"/>
      <c r="E346" s="258"/>
      <c r="F346" s="258"/>
      <c r="G346" s="258"/>
      <c r="H346" s="258"/>
      <c r="I346" s="258">
        <v>78.86876581555714</v>
      </c>
      <c r="J346" s="258"/>
      <c r="K346" s="258"/>
      <c r="L346" s="258"/>
      <c r="M346" s="258"/>
      <c r="N346" s="258"/>
      <c r="O346" s="258"/>
      <c r="P346" s="258"/>
      <c r="Q346" s="258"/>
      <c r="R346" s="258"/>
      <c r="S346" s="259">
        <f t="shared" si="11"/>
        <v>78.86876581555714</v>
      </c>
      <c r="T346" s="260">
        <f t="shared" si="12"/>
        <v>-1141.7252229444598</v>
      </c>
      <c r="U346" s="170"/>
    </row>
    <row r="347" spans="1:21" ht="12.75">
      <c r="A347" s="257" t="s">
        <v>460</v>
      </c>
      <c r="B347" s="268" t="s">
        <v>847</v>
      </c>
      <c r="C347" s="258">
        <v>78.77777777777779</v>
      </c>
      <c r="D347" s="258"/>
      <c r="E347" s="258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9">
        <f t="shared" si="11"/>
        <v>78.77777777777779</v>
      </c>
      <c r="T347" s="260">
        <f t="shared" si="12"/>
        <v>-1141.816210982239</v>
      </c>
      <c r="U347" s="170">
        <v>1988</v>
      </c>
    </row>
    <row r="348" spans="1:21" ht="12.75">
      <c r="A348" s="257" t="s">
        <v>461</v>
      </c>
      <c r="B348" s="268" t="s">
        <v>1045</v>
      </c>
      <c r="C348" s="258"/>
      <c r="D348" s="258"/>
      <c r="E348" s="258"/>
      <c r="F348" s="258"/>
      <c r="G348" s="258"/>
      <c r="H348" s="258">
        <v>78.71720116618076</v>
      </c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9">
        <f t="shared" si="11"/>
        <v>78.71720116618076</v>
      </c>
      <c r="T348" s="260">
        <f t="shared" si="12"/>
        <v>-1141.876787593836</v>
      </c>
      <c r="U348" s="170"/>
    </row>
    <row r="349" spans="1:21" ht="12.75">
      <c r="A349" s="257" t="s">
        <v>462</v>
      </c>
      <c r="B349" s="268" t="s">
        <v>957</v>
      </c>
      <c r="C349" s="258"/>
      <c r="D349" s="258"/>
      <c r="E349" s="258"/>
      <c r="F349" s="258"/>
      <c r="G349" s="258">
        <v>78.63157894736842</v>
      </c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9">
        <f t="shared" si="11"/>
        <v>78.63157894736842</v>
      </c>
      <c r="T349" s="260">
        <f t="shared" si="12"/>
        <v>-1141.9624098126485</v>
      </c>
      <c r="U349" s="170">
        <v>1990</v>
      </c>
    </row>
    <row r="350" spans="1:21" ht="12.75">
      <c r="A350" s="257" t="s">
        <v>463</v>
      </c>
      <c r="B350" s="268" t="s">
        <v>1071</v>
      </c>
      <c r="C350" s="258"/>
      <c r="D350" s="258"/>
      <c r="E350" s="258"/>
      <c r="F350" s="258"/>
      <c r="G350" s="258"/>
      <c r="H350" s="258"/>
      <c r="I350" s="258">
        <v>78.51624161749731</v>
      </c>
      <c r="J350" s="258"/>
      <c r="K350" s="258"/>
      <c r="L350" s="258"/>
      <c r="M350" s="258"/>
      <c r="N350" s="258"/>
      <c r="O350" s="258"/>
      <c r="P350" s="258"/>
      <c r="Q350" s="258"/>
      <c r="R350" s="258"/>
      <c r="S350" s="259">
        <f t="shared" si="11"/>
        <v>78.51624161749731</v>
      </c>
      <c r="T350" s="260">
        <f t="shared" si="12"/>
        <v>-1142.0777471425195</v>
      </c>
      <c r="U350" s="170"/>
    </row>
    <row r="351" spans="1:21" ht="12.75">
      <c r="A351" s="257" t="s">
        <v>464</v>
      </c>
      <c r="B351" s="268" t="s">
        <v>984</v>
      </c>
      <c r="C351" s="258"/>
      <c r="D351" s="258"/>
      <c r="E351" s="258"/>
      <c r="F351" s="258"/>
      <c r="G351" s="258">
        <v>38.280701754385966</v>
      </c>
      <c r="H351" s="258"/>
      <c r="I351" s="258">
        <v>40.11239473564485</v>
      </c>
      <c r="J351" s="258"/>
      <c r="K351" s="258"/>
      <c r="L351" s="258"/>
      <c r="M351" s="258"/>
      <c r="N351" s="258"/>
      <c r="O351" s="258"/>
      <c r="P351" s="258"/>
      <c r="Q351" s="258"/>
      <c r="R351" s="258"/>
      <c r="S351" s="259">
        <f t="shared" si="11"/>
        <v>78.39309649003081</v>
      </c>
      <c r="T351" s="260">
        <f t="shared" si="12"/>
        <v>-1142.200892269986</v>
      </c>
      <c r="U351" s="170"/>
    </row>
    <row r="352" spans="1:21" ht="12.75">
      <c r="A352" s="257" t="s">
        <v>465</v>
      </c>
      <c r="B352" s="268" t="s">
        <v>839</v>
      </c>
      <c r="C352" s="258">
        <v>22.65242165242165</v>
      </c>
      <c r="D352" s="258"/>
      <c r="E352" s="258"/>
      <c r="F352" s="258"/>
      <c r="G352" s="258">
        <v>54.94736842105263</v>
      </c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9">
        <f t="shared" si="11"/>
        <v>77.59979007347428</v>
      </c>
      <c r="T352" s="260">
        <f t="shared" si="12"/>
        <v>-1142.9941986865426</v>
      </c>
      <c r="U352" s="170">
        <v>1998</v>
      </c>
    </row>
    <row r="353" spans="1:21" ht="12.75">
      <c r="A353" s="257" t="s">
        <v>466</v>
      </c>
      <c r="B353" s="268" t="s">
        <v>941</v>
      </c>
      <c r="C353" s="258"/>
      <c r="D353" s="258"/>
      <c r="E353" s="258"/>
      <c r="F353" s="258">
        <v>77.50563470125451</v>
      </c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9">
        <f t="shared" si="11"/>
        <v>77.50563470125451</v>
      </c>
      <c r="T353" s="260">
        <f t="shared" si="12"/>
        <v>-1143.0883540587624</v>
      </c>
      <c r="U353" s="170"/>
    </row>
    <row r="354" spans="1:21" ht="12.75">
      <c r="A354" s="257" t="s">
        <v>467</v>
      </c>
      <c r="B354" s="268" t="s">
        <v>894</v>
      </c>
      <c r="C354" s="258"/>
      <c r="D354" s="258">
        <v>77.33093881595244</v>
      </c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9">
        <f t="shared" si="11"/>
        <v>77.33093881595244</v>
      </c>
      <c r="T354" s="260">
        <f t="shared" si="12"/>
        <v>-1143.2630499440643</v>
      </c>
      <c r="U354" s="170"/>
    </row>
    <row r="355" spans="1:21" ht="12.75">
      <c r="A355" s="257" t="s">
        <v>468</v>
      </c>
      <c r="B355" s="268" t="s">
        <v>1182</v>
      </c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>
        <v>53.50541516245488</v>
      </c>
      <c r="Q355" s="258"/>
      <c r="R355" s="258">
        <v>23.58064516129032</v>
      </c>
      <c r="S355" s="259">
        <f t="shared" si="11"/>
        <v>77.0860603237452</v>
      </c>
      <c r="T355" s="260">
        <f t="shared" si="12"/>
        <v>-1143.5079284362716</v>
      </c>
      <c r="U355" s="170"/>
    </row>
    <row r="356" spans="1:21" ht="12.75">
      <c r="A356" s="257" t="s">
        <v>469</v>
      </c>
      <c r="B356" s="268" t="s">
        <v>1046</v>
      </c>
      <c r="C356" s="258"/>
      <c r="D356" s="258"/>
      <c r="E356" s="258"/>
      <c r="F356" s="258"/>
      <c r="G356" s="258"/>
      <c r="H356" s="258">
        <v>76.49368863955121</v>
      </c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9">
        <f t="shared" si="11"/>
        <v>76.49368863955121</v>
      </c>
      <c r="T356" s="260">
        <f t="shared" si="12"/>
        <v>-1144.1003001204656</v>
      </c>
      <c r="U356" s="170"/>
    </row>
    <row r="357" spans="1:21" ht="12.75">
      <c r="A357" s="257" t="s">
        <v>470</v>
      </c>
      <c r="B357" s="268" t="s">
        <v>1198</v>
      </c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>
        <v>76.48387096774194</v>
      </c>
      <c r="S357" s="259">
        <f t="shared" si="11"/>
        <v>76.48387096774194</v>
      </c>
      <c r="T357" s="260">
        <f t="shared" si="12"/>
        <v>-1144.1101177922749</v>
      </c>
      <c r="U357" s="170"/>
    </row>
    <row r="358" spans="1:21" ht="12.75">
      <c r="A358" s="257" t="s">
        <v>471</v>
      </c>
      <c r="B358" s="268" t="s">
        <v>1096</v>
      </c>
      <c r="C358" s="258"/>
      <c r="D358" s="258"/>
      <c r="E358" s="258"/>
      <c r="F358" s="258"/>
      <c r="G358" s="258"/>
      <c r="H358" s="258"/>
      <c r="I358" s="258"/>
      <c r="J358" s="258">
        <v>75.72267673589259</v>
      </c>
      <c r="K358" s="258"/>
      <c r="L358" s="258"/>
      <c r="M358" s="258"/>
      <c r="N358" s="258"/>
      <c r="O358" s="258"/>
      <c r="P358" s="258"/>
      <c r="Q358" s="258"/>
      <c r="R358" s="258"/>
      <c r="S358" s="259">
        <f t="shared" si="11"/>
        <v>75.72267673589259</v>
      </c>
      <c r="T358" s="260">
        <f t="shared" si="12"/>
        <v>-1144.8713120241243</v>
      </c>
      <c r="U358" s="170"/>
    </row>
    <row r="359" spans="1:21" ht="12.75">
      <c r="A359" s="257" t="s">
        <v>472</v>
      </c>
      <c r="B359" s="268" t="s">
        <v>1047</v>
      </c>
      <c r="C359" s="258"/>
      <c r="D359" s="258"/>
      <c r="E359" s="258"/>
      <c r="F359" s="258"/>
      <c r="G359" s="258"/>
      <c r="H359" s="258">
        <v>75.69690265486724</v>
      </c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9">
        <f t="shared" si="11"/>
        <v>75.69690265486724</v>
      </c>
      <c r="T359" s="260">
        <f t="shared" si="12"/>
        <v>-1144.8970861051496</v>
      </c>
      <c r="U359" s="170"/>
    </row>
    <row r="360" spans="1:21" ht="12.75">
      <c r="A360" s="257" t="s">
        <v>473</v>
      </c>
      <c r="B360" s="268" t="s">
        <v>784</v>
      </c>
      <c r="C360" s="258">
        <v>75.64387464387464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9">
        <f t="shared" si="11"/>
        <v>75.64387464387464</v>
      </c>
      <c r="T360" s="260">
        <f t="shared" si="12"/>
        <v>-1144.9501141161422</v>
      </c>
      <c r="U360" s="170">
        <v>1957</v>
      </c>
    </row>
    <row r="361" spans="1:21" ht="12.75">
      <c r="A361" s="257" t="s">
        <v>474</v>
      </c>
      <c r="B361" s="268" t="s">
        <v>959</v>
      </c>
      <c r="C361" s="258"/>
      <c r="D361" s="258"/>
      <c r="E361" s="258"/>
      <c r="F361" s="258"/>
      <c r="G361" s="258">
        <v>75.56140350877193</v>
      </c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9">
        <f t="shared" si="11"/>
        <v>75.56140350877193</v>
      </c>
      <c r="T361" s="260">
        <f t="shared" si="12"/>
        <v>-1145.0325852512449</v>
      </c>
      <c r="U361" s="170"/>
    </row>
    <row r="362" spans="1:21" ht="12.75">
      <c r="A362" s="257" t="s">
        <v>475</v>
      </c>
      <c r="B362" s="268" t="s">
        <v>1075</v>
      </c>
      <c r="C362" s="258"/>
      <c r="D362" s="258"/>
      <c r="E362" s="258"/>
      <c r="F362" s="258"/>
      <c r="G362" s="258"/>
      <c r="H362" s="258"/>
      <c r="I362" s="258">
        <v>45.91750761721071</v>
      </c>
      <c r="J362" s="258"/>
      <c r="K362" s="258"/>
      <c r="L362" s="258"/>
      <c r="M362" s="258"/>
      <c r="N362" s="258"/>
      <c r="O362" s="258"/>
      <c r="P362" s="258">
        <v>29.28158844765343</v>
      </c>
      <c r="Q362" s="258"/>
      <c r="R362" s="258"/>
      <c r="S362" s="259">
        <f t="shared" si="11"/>
        <v>75.19909606486414</v>
      </c>
      <c r="T362" s="260">
        <f t="shared" si="12"/>
        <v>-1145.3948926951527</v>
      </c>
      <c r="U362" s="170"/>
    </row>
    <row r="363" spans="1:21" ht="12.75">
      <c r="A363" s="257" t="s">
        <v>476</v>
      </c>
      <c r="B363" s="268" t="s">
        <v>942</v>
      </c>
      <c r="C363" s="258"/>
      <c r="D363" s="258"/>
      <c r="E363" s="258"/>
      <c r="F363" s="258">
        <v>75.12844792095513</v>
      </c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9">
        <f t="shared" si="11"/>
        <v>75.12844792095513</v>
      </c>
      <c r="T363" s="260">
        <f t="shared" si="12"/>
        <v>-1145.4655408390618</v>
      </c>
      <c r="U363" s="246">
        <v>1979</v>
      </c>
    </row>
    <row r="364" spans="1:21" ht="12.75">
      <c r="A364" s="257" t="s">
        <v>477</v>
      </c>
      <c r="B364" s="268" t="s">
        <v>844</v>
      </c>
      <c r="C364" s="258">
        <v>10.686609686609685</v>
      </c>
      <c r="D364" s="258"/>
      <c r="E364" s="258"/>
      <c r="F364" s="258">
        <v>43.009134505594886</v>
      </c>
      <c r="G364" s="258">
        <v>21.175438596491226</v>
      </c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9">
        <f t="shared" si="11"/>
        <v>74.87118278869579</v>
      </c>
      <c r="T364" s="260">
        <f t="shared" si="12"/>
        <v>-1145.7228059713211</v>
      </c>
      <c r="U364" s="170">
        <v>2010</v>
      </c>
    </row>
    <row r="365" spans="1:21" ht="12.75">
      <c r="A365" s="257" t="s">
        <v>478</v>
      </c>
      <c r="B365" s="268" t="s">
        <v>809</v>
      </c>
      <c r="C365" s="258">
        <v>74.21937321937322</v>
      </c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9">
        <f t="shared" si="11"/>
        <v>74.21937321937322</v>
      </c>
      <c r="T365" s="260">
        <f t="shared" si="12"/>
        <v>-1146.3746155406436</v>
      </c>
      <c r="U365" s="170">
        <v>1995</v>
      </c>
    </row>
    <row r="366" spans="1:21" ht="12.75">
      <c r="A366" s="257" t="s">
        <v>479</v>
      </c>
      <c r="B366" s="268" t="s">
        <v>856</v>
      </c>
      <c r="C366" s="258">
        <v>74.21937321937322</v>
      </c>
      <c r="D366" s="258"/>
      <c r="E366" s="258"/>
      <c r="F366" s="258"/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9">
        <f t="shared" si="11"/>
        <v>74.21937321937322</v>
      </c>
      <c r="T366" s="260">
        <f t="shared" si="12"/>
        <v>-1146.3746155406436</v>
      </c>
      <c r="U366" s="170">
        <v>1964</v>
      </c>
    </row>
    <row r="367" spans="1:21" ht="12.75">
      <c r="A367" s="257" t="s">
        <v>480</v>
      </c>
      <c r="B367" s="268" t="s">
        <v>1048</v>
      </c>
      <c r="C367" s="258"/>
      <c r="D367" s="258"/>
      <c r="E367" s="258"/>
      <c r="F367" s="258"/>
      <c r="G367" s="258"/>
      <c r="H367" s="258">
        <v>73.43592464844787</v>
      </c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9">
        <f t="shared" si="11"/>
        <v>73.43592464844787</v>
      </c>
      <c r="T367" s="260">
        <f t="shared" si="12"/>
        <v>-1147.158064111569</v>
      </c>
      <c r="U367" s="170"/>
    </row>
    <row r="368" spans="1:21" ht="12.75">
      <c r="A368" s="257" t="s">
        <v>481</v>
      </c>
      <c r="B368" s="268" t="s">
        <v>865</v>
      </c>
      <c r="C368" s="258">
        <v>12.965811965811966</v>
      </c>
      <c r="D368" s="258"/>
      <c r="E368" s="258"/>
      <c r="F368" s="258"/>
      <c r="G368" s="258"/>
      <c r="H368" s="258"/>
      <c r="I368" s="258">
        <v>60.16090379923498</v>
      </c>
      <c r="J368" s="258"/>
      <c r="K368" s="258"/>
      <c r="L368" s="258"/>
      <c r="M368" s="258"/>
      <c r="N368" s="258"/>
      <c r="O368" s="258"/>
      <c r="P368" s="258"/>
      <c r="Q368" s="258"/>
      <c r="R368" s="258"/>
      <c r="S368" s="259">
        <f t="shared" si="11"/>
        <v>73.12671576504695</v>
      </c>
      <c r="T368" s="260">
        <f t="shared" si="12"/>
        <v>-1147.4672729949698</v>
      </c>
      <c r="U368" s="170">
        <v>2007</v>
      </c>
    </row>
    <row r="369" spans="1:21" ht="12.75">
      <c r="A369" s="257" t="s">
        <v>482</v>
      </c>
      <c r="B369" s="268" t="s">
        <v>1193</v>
      </c>
      <c r="C369" s="258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>
        <v>73.04074357015534</v>
      </c>
      <c r="R369" s="258"/>
      <c r="S369" s="259">
        <f t="shared" si="11"/>
        <v>73.04074357015534</v>
      </c>
      <c r="T369" s="260">
        <f t="shared" si="12"/>
        <v>-1147.5532451898614</v>
      </c>
      <c r="U369" s="246"/>
    </row>
    <row r="370" spans="1:21" ht="12.75">
      <c r="A370" s="257" t="s">
        <v>483</v>
      </c>
      <c r="B370" s="268" t="s">
        <v>871</v>
      </c>
      <c r="C370" s="258">
        <v>72.50997150997152</v>
      </c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9">
        <f t="shared" si="11"/>
        <v>72.50997150997152</v>
      </c>
      <c r="T370" s="260">
        <f t="shared" si="12"/>
        <v>-1148.0840172500452</v>
      </c>
      <c r="U370" s="170">
        <v>1973</v>
      </c>
    </row>
    <row r="371" spans="1:21" ht="12.75">
      <c r="A371" s="257" t="s">
        <v>484</v>
      </c>
      <c r="B371" s="268" t="s">
        <v>1049</v>
      </c>
      <c r="C371" s="258"/>
      <c r="D371" s="258"/>
      <c r="E371" s="258"/>
      <c r="F371" s="258"/>
      <c r="G371" s="258"/>
      <c r="H371" s="258">
        <v>72.46157853607711</v>
      </c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9">
        <f t="shared" si="11"/>
        <v>72.46157853607711</v>
      </c>
      <c r="T371" s="260">
        <f t="shared" si="12"/>
        <v>-1148.1324102239398</v>
      </c>
      <c r="U371" s="170"/>
    </row>
    <row r="372" spans="1:21" ht="12.75">
      <c r="A372" s="257" t="s">
        <v>485</v>
      </c>
      <c r="B372" s="268" t="s">
        <v>1050</v>
      </c>
      <c r="C372" s="258"/>
      <c r="D372" s="258"/>
      <c r="E372" s="258"/>
      <c r="F372" s="258"/>
      <c r="G372" s="258"/>
      <c r="H372" s="258">
        <v>71.81373810136353</v>
      </c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9">
        <f t="shared" si="11"/>
        <v>71.81373810136353</v>
      </c>
      <c r="T372" s="260">
        <f t="shared" si="12"/>
        <v>-1148.7802506586534</v>
      </c>
      <c r="U372" s="170"/>
    </row>
    <row r="373" spans="1:21" ht="12.75">
      <c r="A373" s="257" t="s">
        <v>486</v>
      </c>
      <c r="B373" s="268" t="s">
        <v>1051</v>
      </c>
      <c r="C373" s="258"/>
      <c r="D373" s="258"/>
      <c r="E373" s="258"/>
      <c r="F373" s="258"/>
      <c r="G373" s="258"/>
      <c r="H373" s="258">
        <v>71.60133230848065</v>
      </c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9">
        <f t="shared" si="11"/>
        <v>71.60133230848065</v>
      </c>
      <c r="T373" s="260">
        <f t="shared" si="12"/>
        <v>-1148.9926564515363</v>
      </c>
      <c r="U373" s="246"/>
    </row>
    <row r="374" spans="1:21" ht="12.75">
      <c r="A374" s="257" t="s">
        <v>487</v>
      </c>
      <c r="B374" s="268" t="s">
        <v>1181</v>
      </c>
      <c r="C374" s="258"/>
      <c r="D374" s="258"/>
      <c r="E374" s="258"/>
      <c r="F374" s="258"/>
      <c r="G374" s="258"/>
      <c r="H374" s="258"/>
      <c r="I374" s="258"/>
      <c r="J374" s="258"/>
      <c r="K374" s="258"/>
      <c r="L374" s="258"/>
      <c r="M374" s="258"/>
      <c r="N374" s="258"/>
      <c r="O374" s="258"/>
      <c r="P374" s="258">
        <v>71.03249097472924</v>
      </c>
      <c r="Q374" s="258"/>
      <c r="R374" s="258"/>
      <c r="S374" s="259">
        <f t="shared" si="11"/>
        <v>71.03249097472924</v>
      </c>
      <c r="T374" s="260">
        <f t="shared" si="12"/>
        <v>-1149.5614977852877</v>
      </c>
      <c r="U374" s="170">
        <v>1982</v>
      </c>
    </row>
    <row r="375" spans="1:21" ht="12.75">
      <c r="A375" s="257" t="s">
        <v>488</v>
      </c>
      <c r="B375" s="268" t="s">
        <v>989</v>
      </c>
      <c r="C375" s="258"/>
      <c r="D375" s="258"/>
      <c r="E375" s="258"/>
      <c r="F375" s="258"/>
      <c r="G375" s="258">
        <v>23.36842105263158</v>
      </c>
      <c r="H375" s="258"/>
      <c r="I375" s="258"/>
      <c r="J375" s="258"/>
      <c r="K375" s="258"/>
      <c r="L375" s="258"/>
      <c r="M375" s="258"/>
      <c r="N375" s="258"/>
      <c r="O375" s="258"/>
      <c r="P375" s="258">
        <v>43.95667870036102</v>
      </c>
      <c r="Q375" s="258"/>
      <c r="R375" s="258">
        <v>3.5806451612903225</v>
      </c>
      <c r="S375" s="259">
        <f t="shared" si="11"/>
        <v>70.90574491428292</v>
      </c>
      <c r="T375" s="260">
        <f t="shared" si="12"/>
        <v>-1149.688243845734</v>
      </c>
      <c r="U375" s="170"/>
    </row>
    <row r="376" spans="1:21" ht="12.75">
      <c r="A376" s="257" t="s">
        <v>489</v>
      </c>
      <c r="B376" s="268" t="s">
        <v>929</v>
      </c>
      <c r="C376" s="258"/>
      <c r="D376" s="258"/>
      <c r="E376" s="258">
        <v>70.7167368585244</v>
      </c>
      <c r="F376" s="258"/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9">
        <f t="shared" si="11"/>
        <v>70.7167368585244</v>
      </c>
      <c r="T376" s="260">
        <f t="shared" si="12"/>
        <v>-1149.8772519014924</v>
      </c>
      <c r="U376" s="170"/>
    </row>
    <row r="377" spans="1:21" ht="12.75">
      <c r="A377" s="257" t="s">
        <v>490</v>
      </c>
      <c r="B377" s="268" t="s">
        <v>1052</v>
      </c>
      <c r="C377" s="258"/>
      <c r="D377" s="258"/>
      <c r="E377" s="258"/>
      <c r="F377" s="258"/>
      <c r="G377" s="258"/>
      <c r="H377" s="258">
        <v>70.2997002997003</v>
      </c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9">
        <f t="shared" si="11"/>
        <v>70.2997002997003</v>
      </c>
      <c r="T377" s="260">
        <f t="shared" si="12"/>
        <v>-1150.2942884603165</v>
      </c>
      <c r="U377" s="170"/>
    </row>
    <row r="378" spans="1:21" ht="12.75">
      <c r="A378" s="257" t="s">
        <v>491</v>
      </c>
      <c r="B378" s="268" t="s">
        <v>1067</v>
      </c>
      <c r="C378" s="258"/>
      <c r="D378" s="258"/>
      <c r="E378" s="258"/>
      <c r="F378" s="258"/>
      <c r="G378" s="258"/>
      <c r="H378" s="258"/>
      <c r="I378" s="258">
        <v>69.61086234990938</v>
      </c>
      <c r="J378" s="258"/>
      <c r="K378" s="258"/>
      <c r="L378" s="258"/>
      <c r="M378" s="258"/>
      <c r="N378" s="258"/>
      <c r="O378" s="258"/>
      <c r="P378" s="258"/>
      <c r="Q378" s="258"/>
      <c r="R378" s="258"/>
      <c r="S378" s="259">
        <f t="shared" si="11"/>
        <v>69.61086234990938</v>
      </c>
      <c r="T378" s="260">
        <f t="shared" si="12"/>
        <v>-1150.9831264101074</v>
      </c>
      <c r="U378" s="170"/>
    </row>
    <row r="379" spans="1:21" ht="12.75">
      <c r="A379" s="257" t="s">
        <v>492</v>
      </c>
      <c r="B379" s="268" t="s">
        <v>961</v>
      </c>
      <c r="C379" s="258"/>
      <c r="D379" s="258"/>
      <c r="E379" s="258"/>
      <c r="F379" s="258"/>
      <c r="G379" s="258">
        <v>69.42105263157895</v>
      </c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9">
        <f t="shared" si="11"/>
        <v>69.42105263157895</v>
      </c>
      <c r="T379" s="260">
        <f t="shared" si="12"/>
        <v>-1151.1729361284379</v>
      </c>
      <c r="U379" s="170"/>
    </row>
    <row r="380" spans="1:21" ht="12.75">
      <c r="A380" s="257" t="s">
        <v>493</v>
      </c>
      <c r="B380" s="268" t="s">
        <v>975</v>
      </c>
      <c r="C380" s="258"/>
      <c r="D380" s="258"/>
      <c r="E380" s="258"/>
      <c r="F380" s="258"/>
      <c r="G380" s="258">
        <v>47.49122807017544</v>
      </c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>
        <v>21.64516129032258</v>
      </c>
      <c r="S380" s="259">
        <f t="shared" si="11"/>
        <v>69.13638936049801</v>
      </c>
      <c r="T380" s="260">
        <f t="shared" si="12"/>
        <v>-1151.4575993995188</v>
      </c>
      <c r="U380" s="170">
        <v>2004</v>
      </c>
    </row>
    <row r="381" spans="1:21" ht="12.75">
      <c r="A381" s="257" t="s">
        <v>494</v>
      </c>
      <c r="B381" s="268" t="s">
        <v>788</v>
      </c>
      <c r="C381" s="258">
        <v>68.80626780626781</v>
      </c>
      <c r="D381" s="258"/>
      <c r="E381" s="258"/>
      <c r="F381" s="258"/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9">
        <f t="shared" si="11"/>
        <v>68.80626780626781</v>
      </c>
      <c r="T381" s="260">
        <f t="shared" si="12"/>
        <v>-1151.787720953749</v>
      </c>
      <c r="U381" s="170">
        <v>1970</v>
      </c>
    </row>
    <row r="382" spans="1:21" ht="12.75">
      <c r="A382" s="257" t="s">
        <v>495</v>
      </c>
      <c r="B382" s="268" t="s">
        <v>962</v>
      </c>
      <c r="C382" s="258"/>
      <c r="D382" s="258"/>
      <c r="E382" s="258"/>
      <c r="F382" s="258"/>
      <c r="G382" s="258">
        <v>67.66666666666666</v>
      </c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9">
        <f t="shared" si="11"/>
        <v>67.66666666666666</v>
      </c>
      <c r="T382" s="260">
        <f t="shared" si="12"/>
        <v>-1152.92732209335</v>
      </c>
      <c r="U382" s="170"/>
    </row>
    <row r="383" spans="1:21" ht="12.75">
      <c r="A383" s="257" t="s">
        <v>496</v>
      </c>
      <c r="B383" s="268" t="s">
        <v>864</v>
      </c>
      <c r="C383" s="258">
        <v>67.66666666666666</v>
      </c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9">
        <f t="shared" si="11"/>
        <v>67.66666666666666</v>
      </c>
      <c r="T383" s="260">
        <f t="shared" si="12"/>
        <v>-1152.92732209335</v>
      </c>
      <c r="U383" s="170">
        <v>1993</v>
      </c>
    </row>
    <row r="384" spans="1:21" ht="12.75">
      <c r="A384" s="270" t="s">
        <v>497</v>
      </c>
      <c r="B384" s="271" t="s">
        <v>1070</v>
      </c>
      <c r="C384" s="272"/>
      <c r="D384" s="272"/>
      <c r="E384" s="272"/>
      <c r="F384" s="272"/>
      <c r="G384" s="272"/>
      <c r="H384" s="272"/>
      <c r="I384" s="272">
        <v>66.53232926261114</v>
      </c>
      <c r="J384" s="272"/>
      <c r="K384" s="272"/>
      <c r="L384" s="272"/>
      <c r="M384" s="272"/>
      <c r="N384" s="272"/>
      <c r="O384" s="272"/>
      <c r="P384" s="272"/>
      <c r="Q384" s="272"/>
      <c r="R384" s="272"/>
      <c r="S384" s="273">
        <f t="shared" si="11"/>
        <v>66.53232926261114</v>
      </c>
      <c r="T384" s="260">
        <f t="shared" si="12"/>
        <v>-1154.0616594974058</v>
      </c>
      <c r="U384" s="170"/>
    </row>
    <row r="385" spans="1:21" ht="12.75">
      <c r="A385" s="257" t="s">
        <v>498</v>
      </c>
      <c r="B385" s="268" t="s">
        <v>1066</v>
      </c>
      <c r="C385" s="260"/>
      <c r="D385" s="260"/>
      <c r="E385" s="260"/>
      <c r="F385" s="260"/>
      <c r="G385" s="260"/>
      <c r="H385" s="260"/>
      <c r="I385" s="260">
        <v>66.49825074907093</v>
      </c>
      <c r="J385" s="260"/>
      <c r="K385" s="260"/>
      <c r="L385" s="260"/>
      <c r="M385" s="260"/>
      <c r="N385" s="260"/>
      <c r="O385" s="260"/>
      <c r="P385" s="260"/>
      <c r="Q385" s="260"/>
      <c r="R385" s="260"/>
      <c r="S385" s="259">
        <f t="shared" si="11"/>
        <v>66.49825074907093</v>
      </c>
      <c r="T385" s="274">
        <f t="shared" si="12"/>
        <v>-1154.095738010946</v>
      </c>
      <c r="U385" s="170"/>
    </row>
    <row r="386" spans="1:21" ht="12.75">
      <c r="A386" s="257" t="s">
        <v>499</v>
      </c>
      <c r="B386" s="275" t="s">
        <v>1199</v>
      </c>
      <c r="C386" s="276"/>
      <c r="D386" s="277"/>
      <c r="E386" s="276"/>
      <c r="F386" s="276"/>
      <c r="G386" s="276"/>
      <c r="H386" s="276"/>
      <c r="I386" s="276"/>
      <c r="J386" s="276"/>
      <c r="K386" s="276"/>
      <c r="L386" s="278"/>
      <c r="M386" s="276"/>
      <c r="N386" s="276"/>
      <c r="O386" s="276"/>
      <c r="P386" s="276"/>
      <c r="Q386" s="276"/>
      <c r="R386" s="276">
        <v>66.16129032258064</v>
      </c>
      <c r="S386" s="259">
        <f t="shared" si="11"/>
        <v>66.16129032258064</v>
      </c>
      <c r="T386" s="274">
        <f t="shared" si="12"/>
        <v>-1154.432698437436</v>
      </c>
      <c r="U386" s="170"/>
    </row>
    <row r="387" spans="1:21" ht="12.75">
      <c r="A387" s="257" t="s">
        <v>500</v>
      </c>
      <c r="B387" s="275" t="s">
        <v>12</v>
      </c>
      <c r="C387" s="276"/>
      <c r="D387" s="277"/>
      <c r="E387" s="276"/>
      <c r="F387" s="276"/>
      <c r="G387" s="276"/>
      <c r="H387" s="276"/>
      <c r="I387" s="276"/>
      <c r="J387" s="276"/>
      <c r="K387" s="276"/>
      <c r="L387" s="278"/>
      <c r="M387" s="276">
        <v>65.86</v>
      </c>
      <c r="N387" s="276"/>
      <c r="O387" s="276"/>
      <c r="P387" s="276"/>
      <c r="Q387" s="276"/>
      <c r="R387" s="276"/>
      <c r="S387" s="259">
        <f t="shared" si="11"/>
        <v>65.86</v>
      </c>
      <c r="T387" s="274">
        <f t="shared" si="12"/>
        <v>-1154.733988760017</v>
      </c>
      <c r="U387" s="170"/>
    </row>
    <row r="388" spans="1:21" ht="12.75">
      <c r="A388" s="257" t="s">
        <v>501</v>
      </c>
      <c r="B388" s="275" t="s">
        <v>963</v>
      </c>
      <c r="C388" s="276"/>
      <c r="D388" s="277"/>
      <c r="E388" s="276"/>
      <c r="F388" s="276"/>
      <c r="G388" s="276">
        <v>65.03508771929825</v>
      </c>
      <c r="H388" s="276"/>
      <c r="I388" s="276"/>
      <c r="J388" s="276"/>
      <c r="K388" s="276"/>
      <c r="L388" s="278"/>
      <c r="M388" s="276"/>
      <c r="N388" s="276"/>
      <c r="O388" s="276"/>
      <c r="P388" s="276"/>
      <c r="Q388" s="276"/>
      <c r="R388" s="276"/>
      <c r="S388" s="259">
        <f t="shared" si="11"/>
        <v>65.03508771929825</v>
      </c>
      <c r="T388" s="274">
        <f t="shared" si="12"/>
        <v>-1155.5589010407186</v>
      </c>
      <c r="U388" s="170">
        <v>1978</v>
      </c>
    </row>
    <row r="389" spans="1:21" ht="12.75">
      <c r="A389" s="257" t="s">
        <v>502</v>
      </c>
      <c r="B389" s="275" t="s">
        <v>964</v>
      </c>
      <c r="C389" s="276"/>
      <c r="D389" s="277"/>
      <c r="E389" s="276"/>
      <c r="F389" s="276"/>
      <c r="G389" s="276">
        <v>65.03508771929825</v>
      </c>
      <c r="H389" s="276"/>
      <c r="I389" s="276"/>
      <c r="J389" s="276"/>
      <c r="K389" s="276"/>
      <c r="L389" s="278"/>
      <c r="M389" s="276"/>
      <c r="N389" s="276"/>
      <c r="O389" s="276"/>
      <c r="P389" s="276"/>
      <c r="Q389" s="276"/>
      <c r="R389" s="276"/>
      <c r="S389" s="259">
        <f aca="true" t="shared" si="13" ref="S389:S452">IF((COUNTA(C389:R389)&gt;12),LARGE(C389:R389,1)+LARGE(C389:R389,2)+LARGE(C389:R389,3)+LARGE(C389:R389,4)+LARGE(C389:R389,5)+LARGE(C389:R389,6)+LARGE(C389:R389,7)+LARGE(C389:R389,8)+LARGE(C389:R389,9)+LARGE(C389:R389,10)+LARGE(C389:R389,11)+LARGE(C389:R389,12),SUM(C389:R389))</f>
        <v>65.03508771929825</v>
      </c>
      <c r="T389" s="274">
        <f aca="true" t="shared" si="14" ref="T389:T452">S389-$S$5</f>
        <v>-1155.5589010407186</v>
      </c>
      <c r="U389" s="170">
        <v>1989</v>
      </c>
    </row>
    <row r="390" spans="1:21" ht="12.75">
      <c r="A390" s="257" t="s">
        <v>503</v>
      </c>
      <c r="B390" s="275" t="s">
        <v>1073</v>
      </c>
      <c r="C390" s="276"/>
      <c r="D390" s="277"/>
      <c r="E390" s="276"/>
      <c r="F390" s="276"/>
      <c r="G390" s="276"/>
      <c r="H390" s="276"/>
      <c r="I390" s="276">
        <v>63.601457650468895</v>
      </c>
      <c r="J390" s="276"/>
      <c r="K390" s="276"/>
      <c r="L390" s="278"/>
      <c r="M390" s="276"/>
      <c r="N390" s="276"/>
      <c r="O390" s="276"/>
      <c r="P390" s="276"/>
      <c r="Q390" s="276"/>
      <c r="R390" s="276"/>
      <c r="S390" s="259">
        <f t="shared" si="13"/>
        <v>63.601457650468895</v>
      </c>
      <c r="T390" s="274">
        <f t="shared" si="14"/>
        <v>-1156.9925311095478</v>
      </c>
      <c r="U390" s="170"/>
    </row>
    <row r="391" spans="1:21" ht="12.75">
      <c r="A391" s="257" t="s">
        <v>504</v>
      </c>
      <c r="B391" s="275" t="s">
        <v>1069</v>
      </c>
      <c r="C391" s="276"/>
      <c r="D391" s="277"/>
      <c r="E391" s="276"/>
      <c r="F391" s="276"/>
      <c r="G391" s="276"/>
      <c r="H391" s="276"/>
      <c r="I391" s="276">
        <v>63.55202613437522</v>
      </c>
      <c r="J391" s="276"/>
      <c r="K391" s="276"/>
      <c r="L391" s="278"/>
      <c r="M391" s="276"/>
      <c r="N391" s="276"/>
      <c r="O391" s="276"/>
      <c r="P391" s="276"/>
      <c r="Q391" s="276"/>
      <c r="R391" s="276"/>
      <c r="S391" s="259">
        <f t="shared" si="13"/>
        <v>63.55202613437522</v>
      </c>
      <c r="T391" s="274">
        <f t="shared" si="14"/>
        <v>-1157.0419626256416</v>
      </c>
      <c r="U391" s="170"/>
    </row>
    <row r="392" spans="1:21" ht="12.75">
      <c r="A392" s="257" t="s">
        <v>505</v>
      </c>
      <c r="B392" s="275" t="s">
        <v>947</v>
      </c>
      <c r="C392" s="276"/>
      <c r="D392" s="277"/>
      <c r="E392" s="276"/>
      <c r="F392" s="276">
        <v>63.42421107087429</v>
      </c>
      <c r="G392" s="276"/>
      <c r="H392" s="276"/>
      <c r="I392" s="276"/>
      <c r="J392" s="276"/>
      <c r="K392" s="276"/>
      <c r="L392" s="278"/>
      <c r="M392" s="276"/>
      <c r="N392" s="276"/>
      <c r="O392" s="276"/>
      <c r="P392" s="276"/>
      <c r="Q392" s="276"/>
      <c r="R392" s="276"/>
      <c r="S392" s="259">
        <f t="shared" si="13"/>
        <v>63.42421107087429</v>
      </c>
      <c r="T392" s="274">
        <f t="shared" si="14"/>
        <v>-1157.1697776891426</v>
      </c>
      <c r="U392" s="170">
        <v>1980</v>
      </c>
    </row>
    <row r="393" spans="1:21" ht="12.75">
      <c r="A393" s="257" t="s">
        <v>506</v>
      </c>
      <c r="B393" s="275" t="s">
        <v>948</v>
      </c>
      <c r="C393" s="276"/>
      <c r="D393" s="277"/>
      <c r="E393" s="276"/>
      <c r="F393" s="276">
        <v>63.24759284731774</v>
      </c>
      <c r="G393" s="276"/>
      <c r="H393" s="276"/>
      <c r="I393" s="276"/>
      <c r="J393" s="276"/>
      <c r="K393" s="276"/>
      <c r="L393" s="278"/>
      <c r="M393" s="276"/>
      <c r="N393" s="276"/>
      <c r="O393" s="276"/>
      <c r="P393" s="276"/>
      <c r="Q393" s="276"/>
      <c r="R393" s="276"/>
      <c r="S393" s="259">
        <f t="shared" si="13"/>
        <v>63.24759284731774</v>
      </c>
      <c r="T393" s="274">
        <f t="shared" si="14"/>
        <v>-1157.346395912699</v>
      </c>
      <c r="U393" s="170">
        <v>1951</v>
      </c>
    </row>
    <row r="394" spans="1:21" ht="12.75">
      <c r="A394" s="257" t="s">
        <v>507</v>
      </c>
      <c r="B394" s="275" t="s">
        <v>821</v>
      </c>
      <c r="C394" s="276">
        <v>61.3988603988604</v>
      </c>
      <c r="D394" s="277"/>
      <c r="E394" s="276"/>
      <c r="F394" s="276"/>
      <c r="G394" s="276"/>
      <c r="H394" s="276"/>
      <c r="I394" s="276"/>
      <c r="J394" s="276"/>
      <c r="K394" s="276"/>
      <c r="L394" s="278"/>
      <c r="M394" s="276"/>
      <c r="N394" s="276"/>
      <c r="O394" s="276"/>
      <c r="P394" s="276"/>
      <c r="Q394" s="276"/>
      <c r="R394" s="276"/>
      <c r="S394" s="259">
        <f t="shared" si="13"/>
        <v>61.3988603988604</v>
      </c>
      <c r="T394" s="274">
        <f t="shared" si="14"/>
        <v>-1159.1951283611563</v>
      </c>
      <c r="U394" s="170">
        <v>1967</v>
      </c>
    </row>
    <row r="395" spans="1:21" ht="12.75">
      <c r="A395" s="257" t="s">
        <v>508</v>
      </c>
      <c r="B395" s="275" t="s">
        <v>1194</v>
      </c>
      <c r="C395" s="276"/>
      <c r="D395" s="277"/>
      <c r="E395" s="276"/>
      <c r="F395" s="276"/>
      <c r="G395" s="276"/>
      <c r="H395" s="276"/>
      <c r="I395" s="276"/>
      <c r="J395" s="276"/>
      <c r="K395" s="276"/>
      <c r="L395" s="278"/>
      <c r="M395" s="276"/>
      <c r="N395" s="276"/>
      <c r="O395" s="276"/>
      <c r="P395" s="276"/>
      <c r="Q395" s="276">
        <v>61.18701078908397</v>
      </c>
      <c r="R395" s="276"/>
      <c r="S395" s="259">
        <f t="shared" si="13"/>
        <v>61.18701078908397</v>
      </c>
      <c r="T395" s="274">
        <f t="shared" si="14"/>
        <v>-1159.4069779709328</v>
      </c>
      <c r="U395" s="170"/>
    </row>
    <row r="396" spans="1:21" ht="12.75">
      <c r="A396" s="257" t="s">
        <v>509</v>
      </c>
      <c r="B396" s="275" t="s">
        <v>949</v>
      </c>
      <c r="C396" s="276"/>
      <c r="D396" s="277"/>
      <c r="E396" s="276"/>
      <c r="F396" s="276">
        <v>59.19887730553328</v>
      </c>
      <c r="G396" s="276"/>
      <c r="H396" s="276"/>
      <c r="I396" s="276"/>
      <c r="J396" s="276"/>
      <c r="K396" s="276"/>
      <c r="L396" s="278"/>
      <c r="M396" s="276"/>
      <c r="N396" s="276"/>
      <c r="O396" s="276"/>
      <c r="P396" s="276"/>
      <c r="Q396" s="276"/>
      <c r="R396" s="276"/>
      <c r="S396" s="259">
        <f t="shared" si="13"/>
        <v>59.19887730553328</v>
      </c>
      <c r="T396" s="274">
        <f t="shared" si="14"/>
        <v>-1161.3951114544836</v>
      </c>
      <c r="U396" s="170">
        <v>2009</v>
      </c>
    </row>
    <row r="397" spans="1:21" ht="12.75">
      <c r="A397" s="257" t="s">
        <v>510</v>
      </c>
      <c r="B397" s="275" t="s">
        <v>900</v>
      </c>
      <c r="C397" s="276"/>
      <c r="D397" s="277">
        <v>58.97412199630314</v>
      </c>
      <c r="E397" s="276"/>
      <c r="F397" s="276"/>
      <c r="G397" s="276"/>
      <c r="H397" s="276"/>
      <c r="I397" s="276"/>
      <c r="J397" s="276"/>
      <c r="K397" s="276"/>
      <c r="L397" s="278"/>
      <c r="M397" s="276"/>
      <c r="N397" s="276"/>
      <c r="O397" s="276"/>
      <c r="P397" s="276"/>
      <c r="Q397" s="276"/>
      <c r="R397" s="276"/>
      <c r="S397" s="259">
        <f t="shared" si="13"/>
        <v>58.97412199630314</v>
      </c>
      <c r="T397" s="274">
        <f t="shared" si="14"/>
        <v>-1161.6198667637136</v>
      </c>
      <c r="U397" s="170">
        <v>2011</v>
      </c>
    </row>
    <row r="398" spans="1:21" ht="12.75">
      <c r="A398" s="257" t="s">
        <v>511</v>
      </c>
      <c r="B398" s="275" t="s">
        <v>967</v>
      </c>
      <c r="C398" s="276"/>
      <c r="D398" s="277"/>
      <c r="E398" s="276"/>
      <c r="F398" s="276"/>
      <c r="G398" s="276">
        <v>58.01754385964912</v>
      </c>
      <c r="H398" s="276"/>
      <c r="I398" s="276"/>
      <c r="J398" s="276"/>
      <c r="K398" s="276"/>
      <c r="L398" s="278"/>
      <c r="M398" s="276"/>
      <c r="N398" s="276"/>
      <c r="O398" s="276"/>
      <c r="P398" s="276"/>
      <c r="Q398" s="276"/>
      <c r="R398" s="276"/>
      <c r="S398" s="259">
        <f t="shared" si="13"/>
        <v>58.01754385964912</v>
      </c>
      <c r="T398" s="274">
        <f t="shared" si="14"/>
        <v>-1162.5764449003677</v>
      </c>
      <c r="U398" s="170">
        <v>1982</v>
      </c>
    </row>
    <row r="399" spans="1:21" ht="12.75">
      <c r="A399" s="257" t="s">
        <v>512</v>
      </c>
      <c r="B399" s="275" t="s">
        <v>902</v>
      </c>
      <c r="C399" s="276"/>
      <c r="D399" s="277">
        <v>57.86024619840695</v>
      </c>
      <c r="E399" s="276"/>
      <c r="F399" s="276"/>
      <c r="G399" s="276"/>
      <c r="H399" s="276"/>
      <c r="I399" s="276"/>
      <c r="J399" s="276"/>
      <c r="K399" s="276"/>
      <c r="L399" s="278"/>
      <c r="M399" s="276"/>
      <c r="N399" s="276"/>
      <c r="O399" s="276"/>
      <c r="P399" s="276"/>
      <c r="Q399" s="276"/>
      <c r="R399" s="276"/>
      <c r="S399" s="259">
        <f t="shared" si="13"/>
        <v>57.86024619840695</v>
      </c>
      <c r="T399" s="274">
        <f t="shared" si="14"/>
        <v>-1162.73374256161</v>
      </c>
      <c r="U399" s="170">
        <v>2013</v>
      </c>
    </row>
    <row r="400" spans="1:21" ht="12.75">
      <c r="A400" s="257" t="s">
        <v>513</v>
      </c>
      <c r="B400" s="275" t="s">
        <v>874</v>
      </c>
      <c r="C400" s="276">
        <v>57.69515669515669</v>
      </c>
      <c r="D400" s="277"/>
      <c r="E400" s="276"/>
      <c r="F400" s="276"/>
      <c r="G400" s="276"/>
      <c r="H400" s="276"/>
      <c r="I400" s="276"/>
      <c r="J400" s="276"/>
      <c r="K400" s="276"/>
      <c r="L400" s="278"/>
      <c r="M400" s="276"/>
      <c r="N400" s="276"/>
      <c r="O400" s="276"/>
      <c r="P400" s="276"/>
      <c r="Q400" s="276"/>
      <c r="R400" s="276"/>
      <c r="S400" s="259">
        <f t="shared" si="13"/>
        <v>57.69515669515669</v>
      </c>
      <c r="T400" s="274">
        <f t="shared" si="14"/>
        <v>-1162.8988320648602</v>
      </c>
      <c r="U400" s="170">
        <v>1977</v>
      </c>
    </row>
    <row r="401" spans="1:21" ht="12.75">
      <c r="A401" s="257" t="s">
        <v>514</v>
      </c>
      <c r="B401" s="275" t="s">
        <v>1053</v>
      </c>
      <c r="C401" s="276"/>
      <c r="D401" s="277"/>
      <c r="E401" s="276"/>
      <c r="F401" s="276"/>
      <c r="G401" s="276"/>
      <c r="H401" s="276">
        <v>57.53261274692509</v>
      </c>
      <c r="I401" s="276"/>
      <c r="J401" s="276"/>
      <c r="K401" s="276"/>
      <c r="L401" s="278"/>
      <c r="M401" s="276"/>
      <c r="N401" s="276"/>
      <c r="O401" s="276"/>
      <c r="P401" s="276"/>
      <c r="Q401" s="276"/>
      <c r="R401" s="276"/>
      <c r="S401" s="259">
        <f t="shared" si="13"/>
        <v>57.53261274692509</v>
      </c>
      <c r="T401" s="274">
        <f t="shared" si="14"/>
        <v>-1163.0613760130918</v>
      </c>
      <c r="U401" s="170"/>
    </row>
    <row r="402" spans="1:21" ht="12.75">
      <c r="A402" s="257" t="s">
        <v>515</v>
      </c>
      <c r="B402" s="275" t="s">
        <v>1200</v>
      </c>
      <c r="C402" s="276"/>
      <c r="D402" s="277"/>
      <c r="E402" s="276"/>
      <c r="F402" s="276"/>
      <c r="G402" s="276"/>
      <c r="H402" s="276"/>
      <c r="I402" s="276"/>
      <c r="J402" s="276"/>
      <c r="K402" s="276"/>
      <c r="L402" s="278"/>
      <c r="M402" s="276"/>
      <c r="N402" s="276"/>
      <c r="O402" s="276"/>
      <c r="P402" s="276"/>
      <c r="Q402" s="276"/>
      <c r="R402" s="276">
        <v>56.483870967741936</v>
      </c>
      <c r="S402" s="259">
        <f t="shared" si="13"/>
        <v>56.483870967741936</v>
      </c>
      <c r="T402" s="274">
        <f t="shared" si="14"/>
        <v>-1164.1101177922749</v>
      </c>
      <c r="U402" s="170"/>
    </row>
    <row r="403" spans="1:21" ht="12.75">
      <c r="A403" s="257" t="s">
        <v>516</v>
      </c>
      <c r="B403" s="275" t="s">
        <v>1195</v>
      </c>
      <c r="C403" s="276"/>
      <c r="D403" s="277"/>
      <c r="E403" s="276"/>
      <c r="F403" s="276"/>
      <c r="G403" s="276"/>
      <c r="H403" s="276"/>
      <c r="I403" s="276"/>
      <c r="J403" s="276"/>
      <c r="K403" s="276"/>
      <c r="L403" s="278"/>
      <c r="M403" s="276"/>
      <c r="N403" s="276"/>
      <c r="O403" s="276"/>
      <c r="P403" s="276"/>
      <c r="Q403" s="276">
        <v>55.87897721811016</v>
      </c>
      <c r="R403" s="276"/>
      <c r="S403" s="259">
        <f t="shared" si="13"/>
        <v>55.87897721811016</v>
      </c>
      <c r="T403" s="274">
        <f t="shared" si="14"/>
        <v>-1164.7150115419067</v>
      </c>
      <c r="U403" s="170"/>
    </row>
    <row r="404" spans="1:21" ht="12.75">
      <c r="A404" s="257" t="s">
        <v>517</v>
      </c>
      <c r="B404" s="275" t="s">
        <v>1196</v>
      </c>
      <c r="C404" s="276"/>
      <c r="D404" s="277"/>
      <c r="E404" s="276"/>
      <c r="F404" s="276"/>
      <c r="G404" s="276"/>
      <c r="H404" s="276"/>
      <c r="I404" s="276"/>
      <c r="J404" s="276"/>
      <c r="K404" s="276"/>
      <c r="L404" s="278"/>
      <c r="M404" s="276"/>
      <c r="N404" s="276"/>
      <c r="O404" s="276"/>
      <c r="P404" s="276"/>
      <c r="Q404" s="276">
        <v>52.01978256995187</v>
      </c>
      <c r="R404" s="276">
        <v>2.935483870967742</v>
      </c>
      <c r="S404" s="259">
        <f t="shared" si="13"/>
        <v>54.955266440919615</v>
      </c>
      <c r="T404" s="274">
        <f t="shared" si="14"/>
        <v>-1165.6387223190973</v>
      </c>
      <c r="U404" s="170"/>
    </row>
    <row r="405" spans="1:21" ht="12.75">
      <c r="A405" s="257" t="s">
        <v>518</v>
      </c>
      <c r="B405" s="275" t="s">
        <v>969</v>
      </c>
      <c r="C405" s="276"/>
      <c r="D405" s="277"/>
      <c r="E405" s="276"/>
      <c r="F405" s="276"/>
      <c r="G405" s="276">
        <v>54.94736842105263</v>
      </c>
      <c r="H405" s="276"/>
      <c r="I405" s="276"/>
      <c r="J405" s="276"/>
      <c r="K405" s="276"/>
      <c r="L405" s="278"/>
      <c r="M405" s="276"/>
      <c r="N405" s="276"/>
      <c r="O405" s="276"/>
      <c r="P405" s="276"/>
      <c r="Q405" s="276"/>
      <c r="R405" s="276"/>
      <c r="S405" s="259">
        <f t="shared" si="13"/>
        <v>54.94736842105263</v>
      </c>
      <c r="T405" s="274">
        <f t="shared" si="14"/>
        <v>-1165.646620338964</v>
      </c>
      <c r="U405" s="170"/>
    </row>
    <row r="406" spans="1:21" ht="12.75">
      <c r="A406" s="257" t="s">
        <v>519</v>
      </c>
      <c r="B406" s="275" t="s">
        <v>876</v>
      </c>
      <c r="C406" s="276">
        <v>54.561253561253565</v>
      </c>
      <c r="D406" s="277"/>
      <c r="E406" s="276"/>
      <c r="F406" s="276"/>
      <c r="G406" s="276"/>
      <c r="H406" s="276"/>
      <c r="I406" s="276"/>
      <c r="J406" s="276"/>
      <c r="K406" s="276"/>
      <c r="L406" s="278"/>
      <c r="M406" s="276"/>
      <c r="N406" s="276"/>
      <c r="O406" s="276"/>
      <c r="P406" s="276"/>
      <c r="Q406" s="276"/>
      <c r="R406" s="276"/>
      <c r="S406" s="259">
        <f t="shared" si="13"/>
        <v>54.561253561253565</v>
      </c>
      <c r="T406" s="274">
        <f t="shared" si="14"/>
        <v>-1166.0327351987632</v>
      </c>
      <c r="U406" s="246">
        <v>1981</v>
      </c>
    </row>
    <row r="407" spans="1:21" ht="12.75">
      <c r="A407" s="257" t="s">
        <v>520</v>
      </c>
      <c r="B407" s="275" t="s">
        <v>859</v>
      </c>
      <c r="C407" s="276">
        <v>54.561253561253565</v>
      </c>
      <c r="D407" s="277"/>
      <c r="E407" s="276"/>
      <c r="F407" s="276"/>
      <c r="G407" s="276"/>
      <c r="H407" s="276"/>
      <c r="I407" s="276"/>
      <c r="J407" s="276"/>
      <c r="K407" s="276"/>
      <c r="L407" s="278"/>
      <c r="M407" s="276"/>
      <c r="N407" s="276"/>
      <c r="O407" s="276"/>
      <c r="P407" s="276"/>
      <c r="Q407" s="276"/>
      <c r="R407" s="276"/>
      <c r="S407" s="259">
        <f t="shared" si="13"/>
        <v>54.561253561253565</v>
      </c>
      <c r="T407" s="274">
        <f t="shared" si="14"/>
        <v>-1166.0327351987632</v>
      </c>
      <c r="U407" s="170">
        <v>1965</v>
      </c>
    </row>
    <row r="408" spans="1:21" ht="12.75">
      <c r="A408" s="257" t="s">
        <v>521</v>
      </c>
      <c r="B408" s="275" t="s">
        <v>971</v>
      </c>
      <c r="C408" s="276"/>
      <c r="D408" s="277"/>
      <c r="E408" s="276"/>
      <c r="F408" s="276"/>
      <c r="G408" s="276">
        <v>53.19298245614035</v>
      </c>
      <c r="H408" s="276"/>
      <c r="I408" s="276"/>
      <c r="J408" s="276"/>
      <c r="K408" s="276"/>
      <c r="L408" s="278"/>
      <c r="M408" s="276"/>
      <c r="N408" s="276"/>
      <c r="O408" s="276"/>
      <c r="P408" s="276"/>
      <c r="Q408" s="276"/>
      <c r="R408" s="276"/>
      <c r="S408" s="259">
        <f t="shared" si="13"/>
        <v>53.19298245614035</v>
      </c>
      <c r="T408" s="274">
        <f t="shared" si="14"/>
        <v>-1167.4010063038766</v>
      </c>
      <c r="U408" s="170">
        <v>1983</v>
      </c>
    </row>
    <row r="409" spans="1:21" ht="12.75">
      <c r="A409" s="257" t="s">
        <v>522</v>
      </c>
      <c r="B409" s="275" t="s">
        <v>1183</v>
      </c>
      <c r="C409" s="276"/>
      <c r="D409" s="277"/>
      <c r="E409" s="276"/>
      <c r="F409" s="276"/>
      <c r="G409" s="276"/>
      <c r="H409" s="276"/>
      <c r="I409" s="276"/>
      <c r="J409" s="276"/>
      <c r="K409" s="276"/>
      <c r="L409" s="278"/>
      <c r="M409" s="276"/>
      <c r="N409" s="276"/>
      <c r="O409" s="276"/>
      <c r="P409" s="276">
        <v>52.96389891696751</v>
      </c>
      <c r="Q409" s="276"/>
      <c r="R409" s="276"/>
      <c r="S409" s="259">
        <f t="shared" si="13"/>
        <v>52.96389891696751</v>
      </c>
      <c r="T409" s="274">
        <f t="shared" si="14"/>
        <v>-1167.6300898430493</v>
      </c>
      <c r="U409" s="170"/>
    </row>
    <row r="410" spans="1:21" ht="12.75">
      <c r="A410" s="257" t="s">
        <v>523</v>
      </c>
      <c r="B410" s="275" t="s">
        <v>878</v>
      </c>
      <c r="C410" s="276">
        <v>52.85185185185185</v>
      </c>
      <c r="D410" s="277"/>
      <c r="E410" s="276"/>
      <c r="F410" s="276"/>
      <c r="G410" s="276"/>
      <c r="H410" s="276"/>
      <c r="I410" s="276"/>
      <c r="J410" s="276"/>
      <c r="K410" s="276"/>
      <c r="L410" s="278"/>
      <c r="M410" s="276"/>
      <c r="N410" s="276"/>
      <c r="O410" s="276"/>
      <c r="P410" s="276"/>
      <c r="Q410" s="276"/>
      <c r="R410" s="276"/>
      <c r="S410" s="259">
        <f t="shared" si="13"/>
        <v>52.85185185185185</v>
      </c>
      <c r="T410" s="274">
        <f t="shared" si="14"/>
        <v>-1167.7421369081649</v>
      </c>
      <c r="U410" s="170">
        <v>1968</v>
      </c>
    </row>
    <row r="411" spans="1:21" ht="12.75">
      <c r="A411" s="257" t="s">
        <v>524</v>
      </c>
      <c r="B411" s="275" t="s">
        <v>972</v>
      </c>
      <c r="C411" s="276"/>
      <c r="D411" s="277"/>
      <c r="E411" s="276"/>
      <c r="F411" s="276"/>
      <c r="G411" s="276">
        <v>52.75438596491229</v>
      </c>
      <c r="H411" s="276"/>
      <c r="I411" s="276"/>
      <c r="J411" s="276"/>
      <c r="K411" s="276"/>
      <c r="L411" s="278"/>
      <c r="M411" s="276"/>
      <c r="N411" s="276"/>
      <c r="O411" s="276"/>
      <c r="P411" s="276"/>
      <c r="Q411" s="276"/>
      <c r="R411" s="276"/>
      <c r="S411" s="259">
        <f t="shared" si="13"/>
        <v>52.75438596491229</v>
      </c>
      <c r="T411" s="274">
        <f t="shared" si="14"/>
        <v>-1167.8396027951046</v>
      </c>
      <c r="U411" s="170">
        <v>1940</v>
      </c>
    </row>
    <row r="412" spans="1:21" ht="12.75">
      <c r="A412" s="257" t="s">
        <v>525</v>
      </c>
      <c r="B412" s="275" t="s">
        <v>829</v>
      </c>
      <c r="C412" s="276">
        <v>52.566951566951566</v>
      </c>
      <c r="D412" s="277"/>
      <c r="E412" s="276"/>
      <c r="F412" s="276"/>
      <c r="G412" s="276"/>
      <c r="H412" s="276"/>
      <c r="I412" s="276"/>
      <c r="J412" s="276"/>
      <c r="K412" s="276"/>
      <c r="L412" s="278"/>
      <c r="M412" s="276"/>
      <c r="N412" s="276"/>
      <c r="O412" s="276"/>
      <c r="P412" s="276"/>
      <c r="Q412" s="276"/>
      <c r="R412" s="276"/>
      <c r="S412" s="259">
        <f t="shared" si="13"/>
        <v>52.566951566951566</v>
      </c>
      <c r="T412" s="274">
        <f t="shared" si="14"/>
        <v>-1168.0270371930653</v>
      </c>
      <c r="U412" s="170">
        <v>1980</v>
      </c>
    </row>
    <row r="413" spans="1:21" ht="12.75">
      <c r="A413" s="257" t="s">
        <v>526</v>
      </c>
      <c r="B413" s="275" t="s">
        <v>807</v>
      </c>
      <c r="C413" s="276">
        <v>52.566951566951566</v>
      </c>
      <c r="D413" s="277"/>
      <c r="E413" s="276"/>
      <c r="F413" s="276"/>
      <c r="G413" s="276"/>
      <c r="H413" s="276"/>
      <c r="I413" s="276"/>
      <c r="J413" s="276"/>
      <c r="K413" s="276"/>
      <c r="L413" s="278"/>
      <c r="M413" s="276"/>
      <c r="N413" s="276"/>
      <c r="O413" s="276"/>
      <c r="P413" s="276"/>
      <c r="Q413" s="276"/>
      <c r="R413" s="276"/>
      <c r="S413" s="259">
        <f t="shared" si="13"/>
        <v>52.566951566951566</v>
      </c>
      <c r="T413" s="274">
        <f t="shared" si="14"/>
        <v>-1168.0270371930653</v>
      </c>
      <c r="U413" s="170">
        <v>1987</v>
      </c>
    </row>
    <row r="414" spans="1:21" ht="12.75">
      <c r="A414" s="257" t="s">
        <v>527</v>
      </c>
      <c r="B414" s="275" t="s">
        <v>977</v>
      </c>
      <c r="C414" s="276"/>
      <c r="D414" s="277"/>
      <c r="E414" s="276"/>
      <c r="F414" s="276"/>
      <c r="G414" s="276">
        <v>45.73684210526316</v>
      </c>
      <c r="H414" s="276"/>
      <c r="I414" s="276"/>
      <c r="J414" s="276"/>
      <c r="K414" s="276"/>
      <c r="L414" s="278"/>
      <c r="M414" s="276"/>
      <c r="N414" s="276"/>
      <c r="O414" s="276"/>
      <c r="P414" s="276"/>
      <c r="Q414" s="276"/>
      <c r="R414" s="276">
        <v>6.806451612903226</v>
      </c>
      <c r="S414" s="259">
        <f t="shared" si="13"/>
        <v>52.54329371816638</v>
      </c>
      <c r="T414" s="274">
        <f t="shared" si="14"/>
        <v>-1168.0506950418505</v>
      </c>
      <c r="U414" s="170">
        <v>2002</v>
      </c>
    </row>
    <row r="415" spans="1:21" ht="12.75">
      <c r="A415" s="257" t="s">
        <v>528</v>
      </c>
      <c r="B415" s="275" t="s">
        <v>791</v>
      </c>
      <c r="C415" s="276">
        <v>51.427350427350426</v>
      </c>
      <c r="D415" s="277"/>
      <c r="E415" s="276"/>
      <c r="F415" s="276"/>
      <c r="G415" s="276"/>
      <c r="H415" s="276"/>
      <c r="I415" s="276"/>
      <c r="J415" s="276"/>
      <c r="K415" s="276"/>
      <c r="L415" s="278"/>
      <c r="M415" s="276"/>
      <c r="N415" s="276"/>
      <c r="O415" s="276"/>
      <c r="P415" s="276"/>
      <c r="Q415" s="276"/>
      <c r="R415" s="276"/>
      <c r="S415" s="259">
        <f t="shared" si="13"/>
        <v>51.427350427350426</v>
      </c>
      <c r="T415" s="274">
        <f t="shared" si="14"/>
        <v>-1169.1666383326665</v>
      </c>
      <c r="U415" s="170">
        <v>1975</v>
      </c>
    </row>
    <row r="416" spans="1:21" ht="12.75">
      <c r="A416" s="257" t="s">
        <v>529</v>
      </c>
      <c r="B416" s="275" t="s">
        <v>1076</v>
      </c>
      <c r="C416" s="276"/>
      <c r="D416" s="277"/>
      <c r="E416" s="276"/>
      <c r="F416" s="276"/>
      <c r="G416" s="276"/>
      <c r="H416" s="276"/>
      <c r="I416" s="276">
        <v>51.05668584188235</v>
      </c>
      <c r="J416" s="276"/>
      <c r="K416" s="276"/>
      <c r="L416" s="278"/>
      <c r="M416" s="276"/>
      <c r="N416" s="276"/>
      <c r="O416" s="276"/>
      <c r="P416" s="276"/>
      <c r="Q416" s="276"/>
      <c r="R416" s="276"/>
      <c r="S416" s="259">
        <f t="shared" si="13"/>
        <v>51.05668584188235</v>
      </c>
      <c r="T416" s="274">
        <f t="shared" si="14"/>
        <v>-1169.5373029181344</v>
      </c>
      <c r="U416" s="170"/>
    </row>
    <row r="417" spans="1:21" ht="12.75">
      <c r="A417" s="257" t="s">
        <v>530</v>
      </c>
      <c r="B417" s="275" t="s">
        <v>823</v>
      </c>
      <c r="C417" s="276">
        <v>50.85754985754986</v>
      </c>
      <c r="D417" s="277"/>
      <c r="E417" s="276"/>
      <c r="F417" s="276"/>
      <c r="G417" s="276"/>
      <c r="H417" s="276"/>
      <c r="I417" s="276"/>
      <c r="J417" s="276"/>
      <c r="K417" s="276"/>
      <c r="L417" s="278"/>
      <c r="M417" s="276"/>
      <c r="N417" s="276"/>
      <c r="O417" s="276"/>
      <c r="P417" s="276"/>
      <c r="Q417" s="276"/>
      <c r="R417" s="276"/>
      <c r="S417" s="259">
        <f t="shared" si="13"/>
        <v>50.85754985754986</v>
      </c>
      <c r="T417" s="274">
        <f t="shared" si="14"/>
        <v>-1169.736438902467</v>
      </c>
      <c r="U417" s="170">
        <v>1980</v>
      </c>
    </row>
    <row r="418" spans="1:21" ht="12.75">
      <c r="A418" s="257" t="s">
        <v>531</v>
      </c>
      <c r="B418" s="275" t="s">
        <v>1072</v>
      </c>
      <c r="C418" s="276"/>
      <c r="D418" s="277"/>
      <c r="E418" s="276"/>
      <c r="F418" s="276"/>
      <c r="G418" s="276"/>
      <c r="H418" s="276"/>
      <c r="I418" s="276">
        <v>50.82409262385698</v>
      </c>
      <c r="J418" s="276"/>
      <c r="K418" s="276"/>
      <c r="L418" s="278"/>
      <c r="M418" s="276"/>
      <c r="N418" s="276"/>
      <c r="O418" s="276"/>
      <c r="P418" s="276"/>
      <c r="Q418" s="276"/>
      <c r="R418" s="276"/>
      <c r="S418" s="259">
        <f t="shared" si="13"/>
        <v>50.82409262385698</v>
      </c>
      <c r="T418" s="274">
        <f t="shared" si="14"/>
        <v>-1169.7698961361598</v>
      </c>
      <c r="U418" s="170"/>
    </row>
    <row r="419" spans="1:21" ht="12.75">
      <c r="A419" s="257" t="s">
        <v>532</v>
      </c>
      <c r="B419" s="275" t="s">
        <v>973</v>
      </c>
      <c r="C419" s="276"/>
      <c r="D419" s="277"/>
      <c r="E419" s="276"/>
      <c r="F419" s="276"/>
      <c r="G419" s="276">
        <v>50.122807017543856</v>
      </c>
      <c r="H419" s="276"/>
      <c r="I419" s="276"/>
      <c r="J419" s="276"/>
      <c r="K419" s="276"/>
      <c r="L419" s="278"/>
      <c r="M419" s="276"/>
      <c r="N419" s="276"/>
      <c r="O419" s="276"/>
      <c r="P419" s="276"/>
      <c r="Q419" s="276"/>
      <c r="R419" s="276"/>
      <c r="S419" s="259">
        <f t="shared" si="13"/>
        <v>50.122807017543856</v>
      </c>
      <c r="T419" s="274">
        <f t="shared" si="14"/>
        <v>-1170.471181742473</v>
      </c>
      <c r="U419" s="170">
        <v>1979</v>
      </c>
    </row>
    <row r="420" spans="1:21" ht="12.75">
      <c r="A420" s="257" t="s">
        <v>533</v>
      </c>
      <c r="B420" s="275" t="s">
        <v>879</v>
      </c>
      <c r="C420" s="276">
        <v>50.002849002849004</v>
      </c>
      <c r="D420" s="277"/>
      <c r="E420" s="276"/>
      <c r="F420" s="276"/>
      <c r="G420" s="276"/>
      <c r="H420" s="276"/>
      <c r="I420" s="276"/>
      <c r="J420" s="276"/>
      <c r="K420" s="276"/>
      <c r="L420" s="278"/>
      <c r="M420" s="276"/>
      <c r="N420" s="276"/>
      <c r="O420" s="276"/>
      <c r="P420" s="276"/>
      <c r="Q420" s="276"/>
      <c r="R420" s="276"/>
      <c r="S420" s="259">
        <f t="shared" si="13"/>
        <v>50.002849002849004</v>
      </c>
      <c r="T420" s="274">
        <f t="shared" si="14"/>
        <v>-1170.5911397571679</v>
      </c>
      <c r="U420" s="170">
        <v>1961</v>
      </c>
    </row>
    <row r="421" spans="1:21" ht="12.75">
      <c r="A421" s="257" t="s">
        <v>534</v>
      </c>
      <c r="B421" s="275" t="s">
        <v>1184</v>
      </c>
      <c r="C421" s="276"/>
      <c r="D421" s="277"/>
      <c r="E421" s="276"/>
      <c r="F421" s="276"/>
      <c r="G421" s="276"/>
      <c r="H421" s="276"/>
      <c r="I421" s="276"/>
      <c r="J421" s="276"/>
      <c r="K421" s="276"/>
      <c r="L421" s="278"/>
      <c r="M421" s="276"/>
      <c r="N421" s="276"/>
      <c r="O421" s="276"/>
      <c r="P421" s="276">
        <v>48.48736462093863</v>
      </c>
      <c r="Q421" s="276"/>
      <c r="R421" s="276"/>
      <c r="S421" s="259">
        <f t="shared" si="13"/>
        <v>48.48736462093863</v>
      </c>
      <c r="T421" s="274">
        <f t="shared" si="14"/>
        <v>-1172.1066241390781</v>
      </c>
      <c r="U421" s="170"/>
    </row>
    <row r="422" spans="1:21" ht="12.75">
      <c r="A422" s="257" t="s">
        <v>535</v>
      </c>
      <c r="B422" s="275" t="s">
        <v>835</v>
      </c>
      <c r="C422" s="276">
        <v>48.293447293447294</v>
      </c>
      <c r="D422" s="277"/>
      <c r="E422" s="276"/>
      <c r="F422" s="276"/>
      <c r="G422" s="276"/>
      <c r="H422" s="276"/>
      <c r="I422" s="276"/>
      <c r="J422" s="276"/>
      <c r="K422" s="276"/>
      <c r="L422" s="278"/>
      <c r="M422" s="276"/>
      <c r="N422" s="276"/>
      <c r="O422" s="276"/>
      <c r="P422" s="276"/>
      <c r="Q422" s="276"/>
      <c r="R422" s="276"/>
      <c r="S422" s="259">
        <f t="shared" si="13"/>
        <v>48.293447293447294</v>
      </c>
      <c r="T422" s="274">
        <f t="shared" si="14"/>
        <v>-1172.3005414665695</v>
      </c>
      <c r="U422" s="170">
        <v>1964</v>
      </c>
    </row>
    <row r="423" spans="1:21" ht="12.75">
      <c r="A423" s="257" t="s">
        <v>536</v>
      </c>
      <c r="B423" s="275" t="s">
        <v>1201</v>
      </c>
      <c r="C423" s="276"/>
      <c r="D423" s="277"/>
      <c r="E423" s="276"/>
      <c r="F423" s="276"/>
      <c r="G423" s="276"/>
      <c r="H423" s="276"/>
      <c r="I423" s="276"/>
      <c r="J423" s="276"/>
      <c r="K423" s="276"/>
      <c r="L423" s="278"/>
      <c r="M423" s="276"/>
      <c r="N423" s="276"/>
      <c r="O423" s="276"/>
      <c r="P423" s="276"/>
      <c r="Q423" s="276"/>
      <c r="R423" s="276">
        <v>48.096774193548384</v>
      </c>
      <c r="S423" s="259">
        <f t="shared" si="13"/>
        <v>48.096774193548384</v>
      </c>
      <c r="T423" s="274">
        <f t="shared" si="14"/>
        <v>-1172.4972145664685</v>
      </c>
      <c r="U423" s="170"/>
    </row>
    <row r="424" spans="1:21" ht="12.75">
      <c r="A424" s="257" t="s">
        <v>537</v>
      </c>
      <c r="B424" s="275" t="s">
        <v>951</v>
      </c>
      <c r="C424" s="276"/>
      <c r="D424" s="277"/>
      <c r="E424" s="276"/>
      <c r="F424" s="276">
        <v>48.07332132750194</v>
      </c>
      <c r="G424" s="276"/>
      <c r="H424" s="276"/>
      <c r="I424" s="276"/>
      <c r="J424" s="276"/>
      <c r="K424" s="276"/>
      <c r="L424" s="278"/>
      <c r="M424" s="276"/>
      <c r="N424" s="276"/>
      <c r="O424" s="276"/>
      <c r="P424" s="276"/>
      <c r="Q424" s="276"/>
      <c r="R424" s="276"/>
      <c r="S424" s="259">
        <f t="shared" si="13"/>
        <v>48.07332132750194</v>
      </c>
      <c r="T424" s="274">
        <f t="shared" si="14"/>
        <v>-1172.520667432515</v>
      </c>
      <c r="U424" s="170"/>
    </row>
    <row r="425" spans="1:21" ht="12.75">
      <c r="A425" s="257" t="s">
        <v>538</v>
      </c>
      <c r="B425" s="275" t="s">
        <v>1077</v>
      </c>
      <c r="C425" s="276"/>
      <c r="D425" s="277"/>
      <c r="E425" s="276"/>
      <c r="F425" s="276"/>
      <c r="G425" s="276"/>
      <c r="H425" s="276"/>
      <c r="I425" s="276">
        <v>45.54369182868045</v>
      </c>
      <c r="J425" s="276"/>
      <c r="K425" s="276"/>
      <c r="L425" s="278"/>
      <c r="M425" s="276"/>
      <c r="N425" s="276"/>
      <c r="O425" s="276"/>
      <c r="P425" s="276"/>
      <c r="Q425" s="276"/>
      <c r="R425" s="276"/>
      <c r="S425" s="259">
        <f t="shared" si="13"/>
        <v>45.54369182868045</v>
      </c>
      <c r="T425" s="274">
        <f t="shared" si="14"/>
        <v>-1175.0502969313363</v>
      </c>
      <c r="U425" s="170"/>
    </row>
    <row r="426" spans="1:21" ht="12.75">
      <c r="A426" s="257" t="s">
        <v>539</v>
      </c>
      <c r="B426" s="275" t="s">
        <v>978</v>
      </c>
      <c r="C426" s="276"/>
      <c r="D426" s="277"/>
      <c r="E426" s="276"/>
      <c r="F426" s="276"/>
      <c r="G426" s="276">
        <v>45.29824561403509</v>
      </c>
      <c r="H426" s="276"/>
      <c r="I426" s="276"/>
      <c r="J426" s="276"/>
      <c r="K426" s="276"/>
      <c r="L426" s="278"/>
      <c r="M426" s="276"/>
      <c r="N426" s="276"/>
      <c r="O426" s="276"/>
      <c r="P426" s="276"/>
      <c r="Q426" s="276"/>
      <c r="R426" s="276"/>
      <c r="S426" s="259">
        <f t="shared" si="13"/>
        <v>45.29824561403509</v>
      </c>
      <c r="T426" s="274">
        <f t="shared" si="14"/>
        <v>-1175.2957431459818</v>
      </c>
      <c r="U426" s="170"/>
    </row>
    <row r="427" spans="1:21" ht="12.75">
      <c r="A427" s="257" t="s">
        <v>540</v>
      </c>
      <c r="B427" s="275" t="s">
        <v>24</v>
      </c>
      <c r="C427" s="276"/>
      <c r="D427" s="277"/>
      <c r="E427" s="276"/>
      <c r="F427" s="276"/>
      <c r="G427" s="276"/>
      <c r="H427" s="276"/>
      <c r="I427" s="276"/>
      <c r="J427" s="276"/>
      <c r="K427" s="276"/>
      <c r="L427" s="278"/>
      <c r="M427" s="276">
        <v>44.33</v>
      </c>
      <c r="N427" s="276"/>
      <c r="O427" s="276"/>
      <c r="P427" s="276"/>
      <c r="Q427" s="276"/>
      <c r="R427" s="276"/>
      <c r="S427" s="259">
        <f t="shared" si="13"/>
        <v>44.33</v>
      </c>
      <c r="T427" s="274">
        <f t="shared" si="14"/>
        <v>-1176.263988760017</v>
      </c>
      <c r="U427" s="170"/>
    </row>
    <row r="428" spans="1:21" ht="12.75">
      <c r="A428" s="257" t="s">
        <v>541</v>
      </c>
      <c r="B428" s="275" t="s">
        <v>979</v>
      </c>
      <c r="C428" s="276"/>
      <c r="D428" s="277"/>
      <c r="E428" s="276"/>
      <c r="F428" s="276"/>
      <c r="G428" s="276">
        <v>43.98245614035088</v>
      </c>
      <c r="H428" s="276"/>
      <c r="I428" s="276"/>
      <c r="J428" s="276"/>
      <c r="K428" s="276"/>
      <c r="L428" s="278"/>
      <c r="M428" s="276"/>
      <c r="N428" s="276"/>
      <c r="O428" s="276"/>
      <c r="P428" s="276"/>
      <c r="Q428" s="276"/>
      <c r="R428" s="276"/>
      <c r="S428" s="259">
        <f t="shared" si="13"/>
        <v>43.98245614035088</v>
      </c>
      <c r="T428" s="274">
        <f t="shared" si="14"/>
        <v>-1176.611532619666</v>
      </c>
      <c r="U428" s="170"/>
    </row>
    <row r="429" spans="1:21" ht="12.75">
      <c r="A429" s="257" t="s">
        <v>542</v>
      </c>
      <c r="B429" s="275" t="s">
        <v>980</v>
      </c>
      <c r="C429" s="276"/>
      <c r="D429" s="277"/>
      <c r="E429" s="276"/>
      <c r="F429" s="276"/>
      <c r="G429" s="276">
        <v>43.98245614035088</v>
      </c>
      <c r="H429" s="276"/>
      <c r="I429" s="276"/>
      <c r="J429" s="276"/>
      <c r="K429" s="276"/>
      <c r="L429" s="278"/>
      <c r="M429" s="276"/>
      <c r="N429" s="276"/>
      <c r="O429" s="276"/>
      <c r="P429" s="276"/>
      <c r="Q429" s="276"/>
      <c r="R429" s="276"/>
      <c r="S429" s="259">
        <f t="shared" si="13"/>
        <v>43.98245614035088</v>
      </c>
      <c r="T429" s="274">
        <f t="shared" si="14"/>
        <v>-1176.611532619666</v>
      </c>
      <c r="U429" s="170"/>
    </row>
    <row r="430" spans="1:21" ht="12.75">
      <c r="A430" s="257" t="s">
        <v>543</v>
      </c>
      <c r="B430" s="275" t="s">
        <v>883</v>
      </c>
      <c r="C430" s="276">
        <v>43.16524216524217</v>
      </c>
      <c r="D430" s="277"/>
      <c r="E430" s="276"/>
      <c r="F430" s="276"/>
      <c r="G430" s="276"/>
      <c r="H430" s="276"/>
      <c r="I430" s="276"/>
      <c r="J430" s="276"/>
      <c r="K430" s="276"/>
      <c r="L430" s="278"/>
      <c r="M430" s="276"/>
      <c r="N430" s="276"/>
      <c r="O430" s="276"/>
      <c r="P430" s="276"/>
      <c r="Q430" s="276"/>
      <c r="R430" s="276"/>
      <c r="S430" s="259">
        <f t="shared" si="13"/>
        <v>43.16524216524217</v>
      </c>
      <c r="T430" s="274">
        <f t="shared" si="14"/>
        <v>-1177.4287465947746</v>
      </c>
      <c r="U430" s="170">
        <v>1980</v>
      </c>
    </row>
    <row r="431" spans="1:21" ht="12.75">
      <c r="A431" s="257" t="s">
        <v>544</v>
      </c>
      <c r="B431" s="275" t="s">
        <v>5</v>
      </c>
      <c r="C431" s="276"/>
      <c r="D431" s="277"/>
      <c r="E431" s="276"/>
      <c r="F431" s="276"/>
      <c r="G431" s="276"/>
      <c r="H431" s="276"/>
      <c r="I431" s="276"/>
      <c r="J431" s="276"/>
      <c r="K431" s="276"/>
      <c r="L431" s="278"/>
      <c r="M431" s="276">
        <v>43.01</v>
      </c>
      <c r="N431" s="276"/>
      <c r="O431" s="276"/>
      <c r="P431" s="276"/>
      <c r="Q431" s="276"/>
      <c r="R431" s="276"/>
      <c r="S431" s="259">
        <f t="shared" si="13"/>
        <v>43.01</v>
      </c>
      <c r="T431" s="274">
        <f t="shared" si="14"/>
        <v>-1177.5839887600168</v>
      </c>
      <c r="U431" s="170"/>
    </row>
    <row r="432" spans="1:21" ht="12.75">
      <c r="A432" s="257" t="s">
        <v>545</v>
      </c>
      <c r="B432" s="275" t="s">
        <v>1135</v>
      </c>
      <c r="C432" s="276"/>
      <c r="D432" s="277"/>
      <c r="E432" s="276"/>
      <c r="F432" s="276"/>
      <c r="G432" s="276"/>
      <c r="H432" s="276"/>
      <c r="I432" s="276"/>
      <c r="J432" s="276"/>
      <c r="K432" s="276"/>
      <c r="L432" s="278"/>
      <c r="M432" s="276">
        <v>42.24</v>
      </c>
      <c r="N432" s="276"/>
      <c r="O432" s="276"/>
      <c r="P432" s="276"/>
      <c r="Q432" s="276"/>
      <c r="R432" s="276"/>
      <c r="S432" s="259">
        <f t="shared" si="13"/>
        <v>42.24</v>
      </c>
      <c r="T432" s="274">
        <f t="shared" si="14"/>
        <v>-1178.3539887600168</v>
      </c>
      <c r="U432" s="170"/>
    </row>
    <row r="433" spans="1:21" ht="12.75">
      <c r="A433" s="257" t="s">
        <v>546</v>
      </c>
      <c r="B433" s="275" t="s">
        <v>23</v>
      </c>
      <c r="C433" s="276"/>
      <c r="D433" s="277"/>
      <c r="E433" s="276"/>
      <c r="F433" s="276"/>
      <c r="G433" s="276"/>
      <c r="H433" s="276"/>
      <c r="I433" s="276"/>
      <c r="J433" s="276"/>
      <c r="K433" s="276"/>
      <c r="L433" s="278"/>
      <c r="M433" s="276">
        <v>42.24</v>
      </c>
      <c r="N433" s="276"/>
      <c r="O433" s="276"/>
      <c r="P433" s="276"/>
      <c r="Q433" s="276"/>
      <c r="R433" s="276"/>
      <c r="S433" s="259">
        <f t="shared" si="13"/>
        <v>42.24</v>
      </c>
      <c r="T433" s="274">
        <f t="shared" si="14"/>
        <v>-1178.3539887600168</v>
      </c>
      <c r="U433" s="170"/>
    </row>
    <row r="434" spans="1:21" ht="12.75">
      <c r="A434" s="257" t="s">
        <v>547</v>
      </c>
      <c r="B434" s="275" t="s">
        <v>953</v>
      </c>
      <c r="C434" s="276"/>
      <c r="D434" s="277"/>
      <c r="E434" s="276"/>
      <c r="F434" s="276">
        <v>41.02083333333333</v>
      </c>
      <c r="G434" s="276"/>
      <c r="H434" s="276"/>
      <c r="I434" s="276"/>
      <c r="J434" s="276"/>
      <c r="K434" s="276"/>
      <c r="L434" s="278"/>
      <c r="M434" s="276"/>
      <c r="N434" s="276"/>
      <c r="O434" s="276"/>
      <c r="P434" s="276"/>
      <c r="Q434" s="276"/>
      <c r="R434" s="276"/>
      <c r="S434" s="259">
        <f t="shared" si="13"/>
        <v>41.02083333333333</v>
      </c>
      <c r="T434" s="274">
        <f t="shared" si="14"/>
        <v>-1179.5731554266836</v>
      </c>
      <c r="U434" s="170"/>
    </row>
    <row r="435" spans="1:21" ht="12.75">
      <c r="A435" s="257" t="s">
        <v>548</v>
      </c>
      <c r="B435" s="275" t="s">
        <v>981</v>
      </c>
      <c r="C435" s="276"/>
      <c r="D435" s="277"/>
      <c r="E435" s="276"/>
      <c r="F435" s="276"/>
      <c r="G435" s="276">
        <v>40.91228070175439</v>
      </c>
      <c r="H435" s="276"/>
      <c r="I435" s="276"/>
      <c r="J435" s="276"/>
      <c r="K435" s="276"/>
      <c r="L435" s="278"/>
      <c r="M435" s="276"/>
      <c r="N435" s="276"/>
      <c r="O435" s="276"/>
      <c r="P435" s="276"/>
      <c r="Q435" s="276"/>
      <c r="R435" s="276"/>
      <c r="S435" s="259">
        <f t="shared" si="13"/>
        <v>40.91228070175439</v>
      </c>
      <c r="T435" s="274">
        <f t="shared" si="14"/>
        <v>-1179.6817080582625</v>
      </c>
      <c r="U435" s="170"/>
    </row>
    <row r="436" spans="1:21" ht="12.75">
      <c r="A436" s="257" t="s">
        <v>549</v>
      </c>
      <c r="B436" s="275" t="s">
        <v>1078</v>
      </c>
      <c r="C436" s="276"/>
      <c r="D436" s="277"/>
      <c r="E436" s="276"/>
      <c r="F436" s="276"/>
      <c r="G436" s="276"/>
      <c r="H436" s="276"/>
      <c r="I436" s="276">
        <v>40.469330199890464</v>
      </c>
      <c r="J436" s="276"/>
      <c r="K436" s="276"/>
      <c r="L436" s="278"/>
      <c r="M436" s="276"/>
      <c r="N436" s="276"/>
      <c r="O436" s="276"/>
      <c r="P436" s="276"/>
      <c r="Q436" s="276"/>
      <c r="R436" s="276"/>
      <c r="S436" s="259">
        <f t="shared" si="13"/>
        <v>40.469330199890464</v>
      </c>
      <c r="T436" s="274">
        <f t="shared" si="14"/>
        <v>-1180.1246585601264</v>
      </c>
      <c r="U436" s="170"/>
    </row>
    <row r="437" spans="1:21" ht="12.75">
      <c r="A437" s="257" t="s">
        <v>550</v>
      </c>
      <c r="B437" s="275" t="s">
        <v>982</v>
      </c>
      <c r="C437" s="276"/>
      <c r="D437" s="277"/>
      <c r="E437" s="276"/>
      <c r="F437" s="276"/>
      <c r="G437" s="276">
        <v>40.03508771929825</v>
      </c>
      <c r="H437" s="276"/>
      <c r="I437" s="276"/>
      <c r="J437" s="276"/>
      <c r="K437" s="276"/>
      <c r="L437" s="278"/>
      <c r="M437" s="276"/>
      <c r="N437" s="276"/>
      <c r="O437" s="276"/>
      <c r="P437" s="276"/>
      <c r="Q437" s="276"/>
      <c r="R437" s="276"/>
      <c r="S437" s="259">
        <f t="shared" si="13"/>
        <v>40.03508771929825</v>
      </c>
      <c r="T437" s="274">
        <f t="shared" si="14"/>
        <v>-1180.5589010407186</v>
      </c>
      <c r="U437" s="170"/>
    </row>
    <row r="438" spans="1:21" ht="12.75">
      <c r="A438" s="257" t="s">
        <v>551</v>
      </c>
      <c r="B438" s="275" t="s">
        <v>20</v>
      </c>
      <c r="C438" s="276"/>
      <c r="D438" s="277"/>
      <c r="E438" s="276"/>
      <c r="F438" s="276"/>
      <c r="G438" s="276"/>
      <c r="H438" s="276"/>
      <c r="I438" s="276"/>
      <c r="J438" s="276"/>
      <c r="K438" s="276"/>
      <c r="L438" s="278"/>
      <c r="M438" s="276">
        <v>38.69</v>
      </c>
      <c r="N438" s="276"/>
      <c r="O438" s="276"/>
      <c r="P438" s="276"/>
      <c r="Q438" s="276"/>
      <c r="R438" s="276"/>
      <c r="S438" s="259">
        <f t="shared" si="13"/>
        <v>38.69</v>
      </c>
      <c r="T438" s="274">
        <f t="shared" si="14"/>
        <v>-1181.9039887600168</v>
      </c>
      <c r="U438" s="170"/>
    </row>
    <row r="439" spans="1:21" ht="12.75">
      <c r="A439" s="257" t="s">
        <v>552</v>
      </c>
      <c r="B439" s="275" t="s">
        <v>27</v>
      </c>
      <c r="C439" s="276"/>
      <c r="D439" s="277"/>
      <c r="E439" s="276"/>
      <c r="F439" s="276"/>
      <c r="G439" s="276"/>
      <c r="H439" s="276"/>
      <c r="I439" s="276"/>
      <c r="J439" s="276"/>
      <c r="K439" s="276"/>
      <c r="L439" s="278"/>
      <c r="M439" s="276">
        <v>38.69</v>
      </c>
      <c r="N439" s="276"/>
      <c r="O439" s="276"/>
      <c r="P439" s="276"/>
      <c r="Q439" s="276"/>
      <c r="R439" s="276"/>
      <c r="S439" s="259">
        <f t="shared" si="13"/>
        <v>38.69</v>
      </c>
      <c r="T439" s="274">
        <f t="shared" si="14"/>
        <v>-1181.9039887600168</v>
      </c>
      <c r="U439" s="170"/>
    </row>
    <row r="440" spans="1:21" ht="12.75">
      <c r="A440" s="257" t="s">
        <v>553</v>
      </c>
      <c r="B440" s="275" t="s">
        <v>26</v>
      </c>
      <c r="C440" s="276"/>
      <c r="D440" s="277"/>
      <c r="E440" s="276"/>
      <c r="F440" s="276"/>
      <c r="G440" s="276"/>
      <c r="H440" s="276"/>
      <c r="I440" s="276"/>
      <c r="J440" s="276"/>
      <c r="K440" s="276"/>
      <c r="L440" s="278"/>
      <c r="M440" s="276">
        <v>38.69</v>
      </c>
      <c r="N440" s="276"/>
      <c r="O440" s="276"/>
      <c r="P440" s="276"/>
      <c r="Q440" s="276"/>
      <c r="R440" s="276"/>
      <c r="S440" s="259">
        <f t="shared" si="13"/>
        <v>38.69</v>
      </c>
      <c r="T440" s="274">
        <f t="shared" si="14"/>
        <v>-1181.9039887600168</v>
      </c>
      <c r="U440" s="170"/>
    </row>
    <row r="441" spans="1:21" ht="12.75">
      <c r="A441" s="257" t="s">
        <v>554</v>
      </c>
      <c r="B441" s="275" t="s">
        <v>1139</v>
      </c>
      <c r="C441" s="276"/>
      <c r="D441" s="277"/>
      <c r="E441" s="276"/>
      <c r="F441" s="276"/>
      <c r="G441" s="276"/>
      <c r="H441" s="276"/>
      <c r="I441" s="276"/>
      <c r="J441" s="276"/>
      <c r="K441" s="276"/>
      <c r="L441" s="278"/>
      <c r="M441" s="276">
        <v>38.06</v>
      </c>
      <c r="N441" s="276"/>
      <c r="O441" s="276"/>
      <c r="P441" s="276"/>
      <c r="Q441" s="276"/>
      <c r="R441" s="276"/>
      <c r="S441" s="259">
        <f t="shared" si="13"/>
        <v>38.06</v>
      </c>
      <c r="T441" s="274">
        <f t="shared" si="14"/>
        <v>-1182.5339887600169</v>
      </c>
      <c r="U441" s="170"/>
    </row>
    <row r="442" spans="1:21" ht="12.75">
      <c r="A442" s="257" t="s">
        <v>555</v>
      </c>
      <c r="B442" s="275" t="s">
        <v>1202</v>
      </c>
      <c r="C442" s="276"/>
      <c r="D442" s="277"/>
      <c r="E442" s="276"/>
      <c r="F442" s="276"/>
      <c r="G442" s="276"/>
      <c r="H442" s="276"/>
      <c r="I442" s="276"/>
      <c r="J442" s="276"/>
      <c r="K442" s="276"/>
      <c r="L442" s="278"/>
      <c r="M442" s="276"/>
      <c r="N442" s="276"/>
      <c r="O442" s="276"/>
      <c r="P442" s="276"/>
      <c r="Q442" s="276"/>
      <c r="R442" s="276">
        <v>37.774193548387096</v>
      </c>
      <c r="S442" s="259">
        <f t="shared" si="13"/>
        <v>37.774193548387096</v>
      </c>
      <c r="T442" s="274">
        <f t="shared" si="14"/>
        <v>-1182.8197952116298</v>
      </c>
      <c r="U442" s="170"/>
    </row>
    <row r="443" spans="1:21" ht="12.75">
      <c r="A443" s="257" t="s">
        <v>556</v>
      </c>
      <c r="B443" s="275" t="s">
        <v>40</v>
      </c>
      <c r="C443" s="276"/>
      <c r="D443" s="277"/>
      <c r="E443" s="276"/>
      <c r="F443" s="276"/>
      <c r="G443" s="276"/>
      <c r="H443" s="276"/>
      <c r="I443" s="276"/>
      <c r="J443" s="276"/>
      <c r="K443" s="276"/>
      <c r="L443" s="278"/>
      <c r="M443" s="276">
        <v>37.42</v>
      </c>
      <c r="N443" s="276"/>
      <c r="O443" s="276"/>
      <c r="P443" s="276"/>
      <c r="Q443" s="276"/>
      <c r="R443" s="276"/>
      <c r="S443" s="259">
        <f t="shared" si="13"/>
        <v>37.42</v>
      </c>
      <c r="T443" s="274">
        <f t="shared" si="14"/>
        <v>-1183.1739887600168</v>
      </c>
      <c r="U443" s="170"/>
    </row>
    <row r="444" spans="1:21" ht="12.75">
      <c r="A444" s="257" t="s">
        <v>557</v>
      </c>
      <c r="B444" s="275" t="s">
        <v>1</v>
      </c>
      <c r="C444" s="276"/>
      <c r="D444" s="277"/>
      <c r="E444" s="276"/>
      <c r="F444" s="276"/>
      <c r="G444" s="276"/>
      <c r="H444" s="276"/>
      <c r="I444" s="276"/>
      <c r="J444" s="276"/>
      <c r="K444" s="276"/>
      <c r="L444" s="278"/>
      <c r="M444" s="276">
        <v>37.42</v>
      </c>
      <c r="N444" s="276"/>
      <c r="O444" s="276"/>
      <c r="P444" s="276"/>
      <c r="Q444" s="276"/>
      <c r="R444" s="276"/>
      <c r="S444" s="259">
        <f t="shared" si="13"/>
        <v>37.42</v>
      </c>
      <c r="T444" s="274">
        <f t="shared" si="14"/>
        <v>-1183.1739887600168</v>
      </c>
      <c r="U444" s="170"/>
    </row>
    <row r="445" spans="1:21" ht="12.75">
      <c r="A445" s="257" t="s">
        <v>606</v>
      </c>
      <c r="B445" s="275" t="s">
        <v>18</v>
      </c>
      <c r="C445" s="276"/>
      <c r="D445" s="277"/>
      <c r="E445" s="276"/>
      <c r="F445" s="276"/>
      <c r="G445" s="276"/>
      <c r="H445" s="276"/>
      <c r="I445" s="276"/>
      <c r="J445" s="276"/>
      <c r="K445" s="276"/>
      <c r="L445" s="278"/>
      <c r="M445" s="276">
        <v>37.42</v>
      </c>
      <c r="N445" s="276"/>
      <c r="O445" s="276"/>
      <c r="P445" s="276"/>
      <c r="Q445" s="276"/>
      <c r="R445" s="276"/>
      <c r="S445" s="259">
        <f t="shared" si="13"/>
        <v>37.42</v>
      </c>
      <c r="T445" s="274">
        <f t="shared" si="14"/>
        <v>-1183.1739887600168</v>
      </c>
      <c r="U445" s="170"/>
    </row>
    <row r="446" spans="1:21" ht="12.75">
      <c r="A446" s="257" t="s">
        <v>607</v>
      </c>
      <c r="B446" s="275" t="s">
        <v>22</v>
      </c>
      <c r="C446" s="276"/>
      <c r="D446" s="277"/>
      <c r="E446" s="276"/>
      <c r="F446" s="276"/>
      <c r="G446" s="276"/>
      <c r="H446" s="276"/>
      <c r="I446" s="276"/>
      <c r="J446" s="276"/>
      <c r="K446" s="276"/>
      <c r="L446" s="278"/>
      <c r="M446" s="276">
        <v>36.87</v>
      </c>
      <c r="N446" s="276"/>
      <c r="O446" s="276"/>
      <c r="P446" s="276"/>
      <c r="Q446" s="276"/>
      <c r="R446" s="276"/>
      <c r="S446" s="259">
        <f t="shared" si="13"/>
        <v>36.87</v>
      </c>
      <c r="T446" s="274">
        <f t="shared" si="14"/>
        <v>-1183.723988760017</v>
      </c>
      <c r="U446" s="170"/>
    </row>
    <row r="447" spans="1:21" ht="12.75">
      <c r="A447" s="257" t="s">
        <v>608</v>
      </c>
      <c r="B447" s="275" t="s">
        <v>842</v>
      </c>
      <c r="C447" s="276">
        <v>34.61823361823362</v>
      </c>
      <c r="D447" s="277"/>
      <c r="E447" s="276"/>
      <c r="F447" s="276"/>
      <c r="G447" s="276"/>
      <c r="H447" s="276"/>
      <c r="I447" s="276"/>
      <c r="J447" s="276"/>
      <c r="K447" s="276"/>
      <c r="L447" s="278"/>
      <c r="M447" s="276"/>
      <c r="N447" s="276"/>
      <c r="O447" s="276"/>
      <c r="P447" s="276"/>
      <c r="Q447" s="276"/>
      <c r="R447" s="276"/>
      <c r="S447" s="259">
        <f t="shared" si="13"/>
        <v>34.61823361823362</v>
      </c>
      <c r="T447" s="274">
        <f t="shared" si="14"/>
        <v>-1185.975755141783</v>
      </c>
      <c r="U447" s="170">
        <v>2001</v>
      </c>
    </row>
    <row r="448" spans="1:21" ht="12.75">
      <c r="A448" s="257" t="s">
        <v>609</v>
      </c>
      <c r="B448" s="275" t="s">
        <v>15</v>
      </c>
      <c r="C448" s="276"/>
      <c r="D448" s="277"/>
      <c r="E448" s="276"/>
      <c r="F448" s="276"/>
      <c r="G448" s="276"/>
      <c r="H448" s="276"/>
      <c r="I448" s="276"/>
      <c r="J448" s="276"/>
      <c r="K448" s="276"/>
      <c r="L448" s="278"/>
      <c r="M448" s="276">
        <v>34.6</v>
      </c>
      <c r="N448" s="276"/>
      <c r="O448" s="276"/>
      <c r="P448" s="276"/>
      <c r="Q448" s="276"/>
      <c r="R448" s="276"/>
      <c r="S448" s="259">
        <f t="shared" si="13"/>
        <v>34.6</v>
      </c>
      <c r="T448" s="274">
        <f t="shared" si="14"/>
        <v>-1185.993988760017</v>
      </c>
      <c r="U448" s="170"/>
    </row>
    <row r="449" spans="1:21" ht="12.75">
      <c r="A449" s="257" t="s">
        <v>610</v>
      </c>
      <c r="B449" s="275" t="s">
        <v>21</v>
      </c>
      <c r="C449" s="276"/>
      <c r="D449" s="277"/>
      <c r="E449" s="276"/>
      <c r="F449" s="276"/>
      <c r="G449" s="276"/>
      <c r="H449" s="276"/>
      <c r="I449" s="276"/>
      <c r="J449" s="276"/>
      <c r="K449" s="276"/>
      <c r="L449" s="278"/>
      <c r="M449" s="276">
        <v>34.6</v>
      </c>
      <c r="N449" s="276"/>
      <c r="O449" s="276"/>
      <c r="P449" s="276"/>
      <c r="Q449" s="276"/>
      <c r="R449" s="276"/>
      <c r="S449" s="259">
        <f t="shared" si="13"/>
        <v>34.6</v>
      </c>
      <c r="T449" s="274">
        <f t="shared" si="14"/>
        <v>-1185.993988760017</v>
      </c>
      <c r="U449" s="170"/>
    </row>
    <row r="450" spans="1:21" ht="12.75">
      <c r="A450" s="257" t="s">
        <v>611</v>
      </c>
      <c r="B450" s="275" t="s">
        <v>1203</v>
      </c>
      <c r="C450" s="276"/>
      <c r="D450" s="277"/>
      <c r="E450" s="276"/>
      <c r="F450" s="276"/>
      <c r="G450" s="276"/>
      <c r="H450" s="276"/>
      <c r="I450" s="276"/>
      <c r="J450" s="276"/>
      <c r="K450" s="276"/>
      <c r="L450" s="278"/>
      <c r="M450" s="276"/>
      <c r="N450" s="276"/>
      <c r="O450" s="276"/>
      <c r="P450" s="276"/>
      <c r="Q450" s="276"/>
      <c r="R450" s="276">
        <v>34.5483870967742</v>
      </c>
      <c r="S450" s="259">
        <f t="shared" si="13"/>
        <v>34.5483870967742</v>
      </c>
      <c r="T450" s="274">
        <f t="shared" si="14"/>
        <v>-1186.0456016632427</v>
      </c>
      <c r="U450" s="170"/>
    </row>
    <row r="451" spans="1:21" ht="12.75">
      <c r="A451" s="257" t="s">
        <v>612</v>
      </c>
      <c r="B451" s="275" t="s">
        <v>985</v>
      </c>
      <c r="C451" s="276"/>
      <c r="D451" s="277"/>
      <c r="E451" s="276"/>
      <c r="F451" s="276"/>
      <c r="G451" s="276">
        <v>33.89473684210527</v>
      </c>
      <c r="H451" s="276"/>
      <c r="I451" s="276"/>
      <c r="J451" s="276"/>
      <c r="K451" s="276"/>
      <c r="L451" s="278"/>
      <c r="M451" s="276"/>
      <c r="N451" s="276"/>
      <c r="O451" s="276"/>
      <c r="P451" s="276"/>
      <c r="Q451" s="276"/>
      <c r="R451" s="276"/>
      <c r="S451" s="259">
        <f t="shared" si="13"/>
        <v>33.89473684210527</v>
      </c>
      <c r="T451" s="274">
        <f t="shared" si="14"/>
        <v>-1186.6992519179116</v>
      </c>
      <c r="U451" s="170"/>
    </row>
    <row r="452" spans="1:21" ht="12.75">
      <c r="A452" s="257" t="s">
        <v>613</v>
      </c>
      <c r="B452" s="275" t="s">
        <v>986</v>
      </c>
      <c r="C452" s="276"/>
      <c r="D452" s="277"/>
      <c r="E452" s="276"/>
      <c r="F452" s="276"/>
      <c r="G452" s="276">
        <v>33.01754385964912</v>
      </c>
      <c r="H452" s="276"/>
      <c r="I452" s="276"/>
      <c r="J452" s="276"/>
      <c r="K452" s="276"/>
      <c r="L452" s="278"/>
      <c r="M452" s="276"/>
      <c r="N452" s="276"/>
      <c r="O452" s="276"/>
      <c r="P452" s="276"/>
      <c r="Q452" s="276"/>
      <c r="R452" s="276"/>
      <c r="S452" s="259">
        <f t="shared" si="13"/>
        <v>33.01754385964912</v>
      </c>
      <c r="T452" s="274">
        <f t="shared" si="14"/>
        <v>-1187.5764449003677</v>
      </c>
      <c r="U452" s="170">
        <v>1989</v>
      </c>
    </row>
    <row r="453" spans="1:21" ht="12.75">
      <c r="A453" s="257" t="s">
        <v>614</v>
      </c>
      <c r="B453" s="275" t="s">
        <v>1204</v>
      </c>
      <c r="C453" s="276"/>
      <c r="D453" s="277"/>
      <c r="E453" s="276"/>
      <c r="F453" s="276"/>
      <c r="G453" s="276"/>
      <c r="H453" s="276"/>
      <c r="I453" s="276"/>
      <c r="J453" s="276"/>
      <c r="K453" s="276"/>
      <c r="L453" s="278"/>
      <c r="M453" s="276"/>
      <c r="N453" s="276"/>
      <c r="O453" s="276"/>
      <c r="P453" s="276"/>
      <c r="Q453" s="276"/>
      <c r="R453" s="276">
        <v>32.61290322580645</v>
      </c>
      <c r="S453" s="259">
        <f>IF((COUNTA(C453:R453)&gt;12),LARGE(C453:R453,1)+LARGE(C453:R453,2)+LARGE(C453:R453,3)+LARGE(C453:R453,4)+LARGE(C453:R453,5)+LARGE(C453:R453,6)+LARGE(C453:R453,7)+LARGE(C453:R453,8)+LARGE(C453:R453,9)+LARGE(C453:R453,10)+LARGE(C453:R453,11)+LARGE(C453:R453,12),SUM(C453:R453))</f>
        <v>32.61290322580645</v>
      </c>
      <c r="T453" s="274">
        <f>S453-$S$5</f>
        <v>-1187.9810855342105</v>
      </c>
      <c r="U453" s="170"/>
    </row>
    <row r="454" spans="1:21" ht="12.75">
      <c r="A454" s="257" t="s">
        <v>615</v>
      </c>
      <c r="B454" s="275" t="s">
        <v>991</v>
      </c>
      <c r="C454" s="276"/>
      <c r="D454" s="277"/>
      <c r="E454" s="276"/>
      <c r="F454" s="276"/>
      <c r="G454" s="276">
        <v>15.912280701754385</v>
      </c>
      <c r="H454" s="276"/>
      <c r="I454" s="276"/>
      <c r="J454" s="276"/>
      <c r="K454" s="276"/>
      <c r="L454" s="278"/>
      <c r="M454" s="276"/>
      <c r="N454" s="276"/>
      <c r="O454" s="276"/>
      <c r="P454" s="276"/>
      <c r="Q454" s="276"/>
      <c r="R454" s="276">
        <v>16.483870967741936</v>
      </c>
      <c r="S454" s="259">
        <f>IF((COUNTA(C454:R454)&gt;12),LARGE(C454:R454,1)+LARGE(C454:R454,2)+LARGE(C454:R454,3)+LARGE(C454:R454,4)+LARGE(C454:R454,5)+LARGE(C454:R454,6)+LARGE(C454:R454,7)+LARGE(C454:R454,8)+LARGE(C454:R454,9)+LARGE(C454:R454,10)+LARGE(C454:R454,11)+LARGE(C454:R454,12),SUM(C454:R454))</f>
        <v>32.39615166949632</v>
      </c>
      <c r="T454" s="274">
        <f>S454-$S$5</f>
        <v>-1188.1978370905206</v>
      </c>
      <c r="U454" s="170"/>
    </row>
    <row r="455" spans="1:21" ht="12.75">
      <c r="A455" s="257" t="s">
        <v>616</v>
      </c>
      <c r="B455" s="275" t="s">
        <v>1185</v>
      </c>
      <c r="C455" s="276"/>
      <c r="D455" s="277"/>
      <c r="E455" s="276"/>
      <c r="F455" s="276"/>
      <c r="G455" s="276"/>
      <c r="H455" s="276"/>
      <c r="I455" s="276"/>
      <c r="J455" s="276"/>
      <c r="K455" s="276"/>
      <c r="L455" s="278"/>
      <c r="M455" s="276"/>
      <c r="N455" s="276"/>
      <c r="O455" s="276"/>
      <c r="P455" s="276">
        <v>31.808664259927802</v>
      </c>
      <c r="Q455" s="276"/>
      <c r="R455" s="276"/>
      <c r="S455" s="259">
        <f>IF((COUNTA(C455:R455)&gt;12),LARGE(C455:R455,1)+LARGE(C455:R455,2)+LARGE(C455:R455,3)+LARGE(C455:R455,4)+LARGE(C455:R455,5)+LARGE(C455:R455,6)+LARGE(C455:R455,7)+LARGE(C455:R455,8)+LARGE(C455:R455,9)+LARGE(C455:R455,10)+LARGE(C455:R455,11)+LARGE(C455:R455,12),SUM(C455:R455))</f>
        <v>31.808664259927802</v>
      </c>
      <c r="T455" s="274">
        <f>S455-$S$5</f>
        <v>-1188.785324500089</v>
      </c>
      <c r="U455" s="170"/>
    </row>
    <row r="456" spans="1:21" ht="12.75">
      <c r="A456" s="257" t="s">
        <v>617</v>
      </c>
      <c r="B456" s="275" t="s">
        <v>833</v>
      </c>
      <c r="C456" s="276">
        <v>30.629629629629626</v>
      </c>
      <c r="D456" s="277"/>
      <c r="E456" s="276"/>
      <c r="F456" s="276"/>
      <c r="G456" s="276"/>
      <c r="H456" s="276"/>
      <c r="I456" s="276"/>
      <c r="J456" s="276"/>
      <c r="K456" s="276"/>
      <c r="L456" s="278"/>
      <c r="M456" s="276"/>
      <c r="N456" s="276"/>
      <c r="O456" s="276"/>
      <c r="P456" s="276"/>
      <c r="Q456" s="276"/>
      <c r="R456" s="276"/>
      <c r="S456" s="259">
        <f>IF((COUNTA(C456:R456)&gt;12),LARGE(C456:R456,1)+LARGE(C456:R456,2)+LARGE(C456:R456,3)+LARGE(C456:R456,4)+LARGE(C456:R456,5)+LARGE(C456:R456,6)+LARGE(C456:R456,7)+LARGE(C456:R456,8)+LARGE(C456:R456,9)+LARGE(C456:R456,10)+LARGE(C456:R456,11)+LARGE(C456:R456,12),SUM(C456:R456))</f>
        <v>30.629629629629626</v>
      </c>
      <c r="T456" s="274">
        <f>S456-$S$5</f>
        <v>-1189.9643591303873</v>
      </c>
      <c r="U456" s="170">
        <v>1994</v>
      </c>
    </row>
    <row r="457" spans="1:21" ht="12.75">
      <c r="A457" s="257" t="s">
        <v>618</v>
      </c>
      <c r="B457" s="275" t="s">
        <v>831</v>
      </c>
      <c r="C457" s="276">
        <v>29.205128205128204</v>
      </c>
      <c r="D457" s="277"/>
      <c r="E457" s="276"/>
      <c r="F457" s="276"/>
      <c r="G457" s="276"/>
      <c r="H457" s="276"/>
      <c r="I457" s="276"/>
      <c r="J457" s="276"/>
      <c r="K457" s="276"/>
      <c r="L457" s="278"/>
      <c r="M457" s="276"/>
      <c r="N457" s="276"/>
      <c r="O457" s="276"/>
      <c r="P457" s="276"/>
      <c r="Q457" s="276"/>
      <c r="R457" s="276"/>
      <c r="S457" s="259">
        <f>IF((COUNTA(C457:R457)&gt;12),LARGE(C457:R457,1)+LARGE(C457:R457,2)+LARGE(C457:R457,3)+LARGE(C457:R457,4)+LARGE(C457:R457,5)+LARGE(C457:R457,6)+LARGE(C457:R457,7)+LARGE(C457:R457,8)+LARGE(C457:R457,9)+LARGE(C457:R457,10)+LARGE(C457:R457,11)+LARGE(C457:R457,12),SUM(C457:R457))</f>
        <v>29.205128205128204</v>
      </c>
      <c r="T457" s="274">
        <f>S457-$S$5</f>
        <v>-1191.3888605548887</v>
      </c>
      <c r="U457" s="170">
        <v>2003</v>
      </c>
    </row>
    <row r="458" spans="1:21" ht="12.75">
      <c r="A458" s="257" t="s">
        <v>619</v>
      </c>
      <c r="B458" s="275" t="s">
        <v>1205</v>
      </c>
      <c r="C458" s="276"/>
      <c r="D458" s="277"/>
      <c r="E458" s="276"/>
      <c r="F458" s="276"/>
      <c r="G458" s="276"/>
      <c r="H458" s="276"/>
      <c r="I458" s="276"/>
      <c r="J458" s="276"/>
      <c r="K458" s="276"/>
      <c r="L458" s="278"/>
      <c r="M458" s="276"/>
      <c r="N458" s="276"/>
      <c r="O458" s="276"/>
      <c r="P458" s="276"/>
      <c r="Q458" s="276"/>
      <c r="R458" s="276">
        <v>28.741935483870968</v>
      </c>
      <c r="S458" s="259">
        <f>IF((COUNTA(C458:R458)&gt;12),LARGE(C458:R458,1)+LARGE(C458:R458,2)+LARGE(C458:R458,3)+LARGE(C458:R458,4)+LARGE(C458:R458,5)+LARGE(C458:R458,6)+LARGE(C458:R458,7)+LARGE(C458:R458,8)+LARGE(C458:R458,9)+LARGE(C458:R458,10)+LARGE(C458:R458,11)+LARGE(C458:R458,12),SUM(C458:R458))</f>
        <v>28.741935483870968</v>
      </c>
      <c r="T458" s="274">
        <f>S458-$S$5</f>
        <v>-1191.8520532761459</v>
      </c>
      <c r="U458" s="170"/>
    </row>
    <row r="459" spans="1:21" ht="12.75">
      <c r="A459" s="257" t="s">
        <v>620</v>
      </c>
      <c r="B459" s="275" t="s">
        <v>987</v>
      </c>
      <c r="C459" s="276"/>
      <c r="D459" s="277"/>
      <c r="E459" s="276"/>
      <c r="F459" s="276"/>
      <c r="G459" s="276">
        <v>27.31578947368421</v>
      </c>
      <c r="H459" s="276"/>
      <c r="I459" s="276"/>
      <c r="J459" s="276"/>
      <c r="K459" s="276"/>
      <c r="L459" s="278"/>
      <c r="M459" s="276"/>
      <c r="N459" s="276"/>
      <c r="O459" s="276"/>
      <c r="P459" s="276"/>
      <c r="Q459" s="276"/>
      <c r="R459" s="276"/>
      <c r="S459" s="259">
        <f>IF((COUNTA(C459:R459)&gt;12),LARGE(C459:R459,1)+LARGE(C459:R459,2)+LARGE(C459:R459,3)+LARGE(C459:R459,4)+LARGE(C459:R459,5)+LARGE(C459:R459,6)+LARGE(C459:R459,7)+LARGE(C459:R459,8)+LARGE(C459:R459,9)+LARGE(C459:R459,10)+LARGE(C459:R459,11)+LARGE(C459:R459,12),SUM(C459:R459))</f>
        <v>27.31578947368421</v>
      </c>
      <c r="T459" s="274">
        <f>S459-$S$5</f>
        <v>-1193.2781992863327</v>
      </c>
      <c r="U459" s="170">
        <v>1984</v>
      </c>
    </row>
    <row r="460" spans="1:21" ht="12.75">
      <c r="A460" s="257" t="s">
        <v>621</v>
      </c>
      <c r="B460" s="275" t="s">
        <v>1186</v>
      </c>
      <c r="C460" s="276"/>
      <c r="D460" s="277"/>
      <c r="E460" s="276"/>
      <c r="F460" s="276"/>
      <c r="G460" s="276"/>
      <c r="H460" s="276"/>
      <c r="I460" s="276"/>
      <c r="J460" s="276"/>
      <c r="K460" s="276"/>
      <c r="L460" s="278"/>
      <c r="M460" s="276"/>
      <c r="N460" s="276"/>
      <c r="O460" s="276"/>
      <c r="P460" s="276">
        <v>27.223826714801444</v>
      </c>
      <c r="Q460" s="276"/>
      <c r="R460" s="276"/>
      <c r="S460" s="259">
        <f>IF((COUNTA(C460:R460)&gt;12),LARGE(C460:R460,1)+LARGE(C460:R460,2)+LARGE(C460:R460,3)+LARGE(C460:R460,4)+LARGE(C460:R460,5)+LARGE(C460:R460,6)+LARGE(C460:R460,7)+LARGE(C460:R460,8)+LARGE(C460:R460,9)+LARGE(C460:R460,10)+LARGE(C460:R460,11)+LARGE(C460:R460,12),SUM(C460:R460))</f>
        <v>27.223826714801444</v>
      </c>
      <c r="T460" s="274">
        <f>S460-$S$5</f>
        <v>-1193.3701620452155</v>
      </c>
      <c r="U460" s="170"/>
    </row>
    <row r="461" spans="1:21" ht="12.75">
      <c r="A461" s="257" t="s">
        <v>622</v>
      </c>
      <c r="B461" s="275" t="s">
        <v>988</v>
      </c>
      <c r="C461" s="276"/>
      <c r="D461" s="277"/>
      <c r="E461" s="276"/>
      <c r="F461" s="276"/>
      <c r="G461" s="276">
        <v>25.12280701754386</v>
      </c>
      <c r="H461" s="276"/>
      <c r="I461" s="276"/>
      <c r="J461" s="276"/>
      <c r="K461" s="276"/>
      <c r="L461" s="278"/>
      <c r="M461" s="276"/>
      <c r="N461" s="276"/>
      <c r="O461" s="276"/>
      <c r="P461" s="276"/>
      <c r="Q461" s="276"/>
      <c r="R461" s="276"/>
      <c r="S461" s="259">
        <f>IF((COUNTA(C461:R461)&gt;12),LARGE(C461:R461,1)+LARGE(C461:R461,2)+LARGE(C461:R461,3)+LARGE(C461:R461,4)+LARGE(C461:R461,5)+LARGE(C461:R461,6)+LARGE(C461:R461,7)+LARGE(C461:R461,8)+LARGE(C461:R461,9)+LARGE(C461:R461,10)+LARGE(C461:R461,11)+LARGE(C461:R461,12),SUM(C461:R461))</f>
        <v>25.12280701754386</v>
      </c>
      <c r="T461" s="274">
        <f>S461-$S$5</f>
        <v>-1195.471181742473</v>
      </c>
      <c r="U461" s="170"/>
    </row>
    <row r="462" spans="1:21" ht="12.75">
      <c r="A462" s="257" t="s">
        <v>623</v>
      </c>
      <c r="B462" s="275" t="s">
        <v>1187</v>
      </c>
      <c r="C462" s="276"/>
      <c r="D462" s="277"/>
      <c r="E462" s="276"/>
      <c r="F462" s="276"/>
      <c r="G462" s="276"/>
      <c r="H462" s="276"/>
      <c r="I462" s="276"/>
      <c r="J462" s="276"/>
      <c r="K462" s="276"/>
      <c r="L462" s="278"/>
      <c r="M462" s="276"/>
      <c r="N462" s="276"/>
      <c r="O462" s="276"/>
      <c r="P462" s="276">
        <v>23.1985559566787</v>
      </c>
      <c r="Q462" s="276"/>
      <c r="R462" s="276"/>
      <c r="S462" s="259">
        <f>IF((COUNTA(C462:R462)&gt;12),LARGE(C462:R462,1)+LARGE(C462:R462,2)+LARGE(C462:R462,3)+LARGE(C462:R462,4)+LARGE(C462:R462,5)+LARGE(C462:R462,6)+LARGE(C462:R462,7)+LARGE(C462:R462,8)+LARGE(C462:R462,9)+LARGE(C462:R462,10)+LARGE(C462:R462,11)+LARGE(C462:R462,12),SUM(C462:R462))</f>
        <v>23.1985559566787</v>
      </c>
      <c r="T462" s="274">
        <f>S462-$S$5</f>
        <v>-1197.395432803338</v>
      </c>
      <c r="U462" s="170"/>
    </row>
    <row r="463" spans="1:21" ht="12.75">
      <c r="A463" s="257" t="s">
        <v>624</v>
      </c>
      <c r="B463" s="275" t="s">
        <v>1079</v>
      </c>
      <c r="C463" s="276"/>
      <c r="D463" s="277"/>
      <c r="E463" s="276"/>
      <c r="F463" s="276"/>
      <c r="G463" s="276"/>
      <c r="H463" s="276"/>
      <c r="I463" s="276">
        <v>22.659521040809963</v>
      </c>
      <c r="J463" s="276"/>
      <c r="K463" s="276"/>
      <c r="L463" s="278"/>
      <c r="M463" s="276"/>
      <c r="N463" s="276"/>
      <c r="O463" s="276"/>
      <c r="P463" s="276"/>
      <c r="Q463" s="276"/>
      <c r="R463" s="276"/>
      <c r="S463" s="259">
        <f>IF((COUNTA(C463:R463)&gt;12),LARGE(C463:R463,1)+LARGE(C463:R463,2)+LARGE(C463:R463,3)+LARGE(C463:R463,4)+LARGE(C463:R463,5)+LARGE(C463:R463,6)+LARGE(C463:R463,7)+LARGE(C463:R463,8)+LARGE(C463:R463,9)+LARGE(C463:R463,10)+LARGE(C463:R463,11)+LARGE(C463:R463,12),SUM(C463:R463))</f>
        <v>22.659521040809963</v>
      </c>
      <c r="T463" s="274">
        <f>S463-$S$5</f>
        <v>-1197.9344677192069</v>
      </c>
      <c r="U463" s="170"/>
    </row>
    <row r="464" spans="1:21" ht="12.75">
      <c r="A464" s="257" t="s">
        <v>625</v>
      </c>
      <c r="B464" s="275" t="s">
        <v>887</v>
      </c>
      <c r="C464" s="276">
        <v>19.233618233618234</v>
      </c>
      <c r="D464" s="277"/>
      <c r="E464" s="276"/>
      <c r="F464" s="276"/>
      <c r="G464" s="276"/>
      <c r="H464" s="276"/>
      <c r="I464" s="276"/>
      <c r="J464" s="276"/>
      <c r="K464" s="276"/>
      <c r="L464" s="278"/>
      <c r="M464" s="276"/>
      <c r="N464" s="276"/>
      <c r="O464" s="276"/>
      <c r="P464" s="276"/>
      <c r="Q464" s="276"/>
      <c r="R464" s="276"/>
      <c r="S464" s="259">
        <f>IF((COUNTA(C464:R464)&gt;12),LARGE(C464:R464,1)+LARGE(C464:R464,2)+LARGE(C464:R464,3)+LARGE(C464:R464,4)+LARGE(C464:R464,5)+LARGE(C464:R464,6)+LARGE(C464:R464,7)+LARGE(C464:R464,8)+LARGE(C464:R464,9)+LARGE(C464:R464,10)+LARGE(C464:R464,11)+LARGE(C464:R464,12),SUM(C464:R464))</f>
        <v>19.233618233618234</v>
      </c>
      <c r="T464" s="274">
        <f>S464-$S$5</f>
        <v>-1201.3603705263986</v>
      </c>
      <c r="U464" s="170">
        <v>2008</v>
      </c>
    </row>
    <row r="465" spans="1:21" ht="12.75">
      <c r="A465" s="257" t="s">
        <v>626</v>
      </c>
      <c r="B465" s="275" t="s">
        <v>1206</v>
      </c>
      <c r="C465" s="276"/>
      <c r="D465" s="277"/>
      <c r="E465" s="276"/>
      <c r="F465" s="276"/>
      <c r="G465" s="276"/>
      <c r="H465" s="276"/>
      <c r="I465" s="276"/>
      <c r="J465" s="276"/>
      <c r="K465" s="276"/>
      <c r="L465" s="278"/>
      <c r="M465" s="276"/>
      <c r="N465" s="276"/>
      <c r="O465" s="276"/>
      <c r="P465" s="276"/>
      <c r="Q465" s="276"/>
      <c r="R465" s="276">
        <v>17.7741935483871</v>
      </c>
      <c r="S465" s="259">
        <f>IF((COUNTA(C465:R465)&gt;12),LARGE(C465:R465,1)+LARGE(C465:R465,2)+LARGE(C465:R465,3)+LARGE(C465:R465,4)+LARGE(C465:R465,5)+LARGE(C465:R465,6)+LARGE(C465:R465,7)+LARGE(C465:R465,8)+LARGE(C465:R465,9)+LARGE(C465:R465,10)+LARGE(C465:R465,11)+LARGE(C465:R465,12),SUM(C465:R465))</f>
        <v>17.7741935483871</v>
      </c>
      <c r="T465" s="274">
        <f>S465-$S$5</f>
        <v>-1202.8197952116298</v>
      </c>
      <c r="U465" s="170"/>
    </row>
    <row r="466" spans="1:21" ht="12.75">
      <c r="A466" s="257" t="s">
        <v>627</v>
      </c>
      <c r="B466" s="275" t="s">
        <v>19</v>
      </c>
      <c r="C466" s="276"/>
      <c r="D466" s="277"/>
      <c r="E466" s="276"/>
      <c r="F466" s="276"/>
      <c r="G466" s="276"/>
      <c r="H466" s="276"/>
      <c r="I466" s="276"/>
      <c r="J466" s="276"/>
      <c r="K466" s="276"/>
      <c r="L466" s="278"/>
      <c r="M466" s="276">
        <v>17.3</v>
      </c>
      <c r="N466" s="276"/>
      <c r="O466" s="276"/>
      <c r="P466" s="276"/>
      <c r="Q466" s="276"/>
      <c r="R466" s="276"/>
      <c r="S466" s="259">
        <f>IF((COUNTA(C466:R466)&gt;12),LARGE(C466:R466,1)+LARGE(C466:R466,2)+LARGE(C466:R466,3)+LARGE(C466:R466,4)+LARGE(C466:R466,5)+LARGE(C466:R466,6)+LARGE(C466:R466,7)+LARGE(C466:R466,8)+LARGE(C466:R466,9)+LARGE(C466:R466,10)+LARGE(C466:R466,11)+LARGE(C466:R466,12),SUM(C466:R466))</f>
        <v>17.3</v>
      </c>
      <c r="T466" s="274">
        <f>S466-$S$5</f>
        <v>-1203.2939887600169</v>
      </c>
      <c r="U466" s="170"/>
    </row>
    <row r="467" spans="1:21" ht="12.75">
      <c r="A467" s="257" t="s">
        <v>628</v>
      </c>
      <c r="B467" s="275" t="s">
        <v>25</v>
      </c>
      <c r="C467" s="276"/>
      <c r="D467" s="277"/>
      <c r="E467" s="276"/>
      <c r="F467" s="276"/>
      <c r="G467" s="276"/>
      <c r="H467" s="276"/>
      <c r="I467" s="276"/>
      <c r="J467" s="276"/>
      <c r="K467" s="276"/>
      <c r="L467" s="278"/>
      <c r="M467" s="276">
        <v>17.3</v>
      </c>
      <c r="N467" s="276"/>
      <c r="O467" s="276"/>
      <c r="P467" s="276"/>
      <c r="Q467" s="276"/>
      <c r="R467" s="276"/>
      <c r="S467" s="259">
        <f>IF((COUNTA(C467:R467)&gt;12),LARGE(C467:R467,1)+LARGE(C467:R467,2)+LARGE(C467:R467,3)+LARGE(C467:R467,4)+LARGE(C467:R467,5)+LARGE(C467:R467,6)+LARGE(C467:R467,7)+LARGE(C467:R467,8)+LARGE(C467:R467,9)+LARGE(C467:R467,10)+LARGE(C467:R467,11)+LARGE(C467:R467,12),SUM(C467:R467))</f>
        <v>17.3</v>
      </c>
      <c r="T467" s="274">
        <f>S467-$S$5</f>
        <v>-1203.2939887600169</v>
      </c>
      <c r="U467" s="170"/>
    </row>
    <row r="468" spans="1:21" ht="12.75">
      <c r="A468" s="257" t="s">
        <v>629</v>
      </c>
      <c r="B468" s="275" t="s">
        <v>990</v>
      </c>
      <c r="C468" s="276"/>
      <c r="D468" s="277"/>
      <c r="E468" s="276"/>
      <c r="F468" s="276"/>
      <c r="G468" s="276">
        <v>16.35087719298246</v>
      </c>
      <c r="H468" s="276"/>
      <c r="I468" s="276"/>
      <c r="J468" s="276"/>
      <c r="K468" s="276"/>
      <c r="L468" s="278"/>
      <c r="M468" s="276"/>
      <c r="N468" s="276"/>
      <c r="O468" s="276"/>
      <c r="P468" s="276"/>
      <c r="Q468" s="276"/>
      <c r="R468" s="276"/>
      <c r="S468" s="259">
        <f>IF((COUNTA(C468:R468)&gt;12),LARGE(C468:R468,1)+LARGE(C468:R468,2)+LARGE(C468:R468,3)+LARGE(C468:R468,4)+LARGE(C468:R468,5)+LARGE(C468:R468,6)+LARGE(C468:R468,7)+LARGE(C468:R468,8)+LARGE(C468:R468,9)+LARGE(C468:R468,10)+LARGE(C468:R468,11)+LARGE(C468:R468,12),SUM(C468:R468))</f>
        <v>16.35087719298246</v>
      </c>
      <c r="T468" s="274">
        <f>S468-$S$5</f>
        <v>-1204.2431115670345</v>
      </c>
      <c r="U468" s="170">
        <v>2013</v>
      </c>
    </row>
    <row r="469" spans="1:21" ht="12.75">
      <c r="A469" s="257" t="s">
        <v>630</v>
      </c>
      <c r="B469" s="275" t="s">
        <v>1207</v>
      </c>
      <c r="C469" s="276"/>
      <c r="D469" s="277"/>
      <c r="E469" s="276"/>
      <c r="F469" s="276"/>
      <c r="G469" s="276"/>
      <c r="H469" s="276"/>
      <c r="I469" s="276"/>
      <c r="J469" s="276"/>
      <c r="K469" s="276"/>
      <c r="L469" s="278"/>
      <c r="M469" s="276"/>
      <c r="N469" s="276"/>
      <c r="O469" s="276"/>
      <c r="P469" s="276"/>
      <c r="Q469" s="276"/>
      <c r="R469" s="276">
        <v>13.903225806451612</v>
      </c>
      <c r="S469" s="259">
        <f>IF((COUNTA(C469:R469)&gt;12),LARGE(C469:R469,1)+LARGE(C469:R469,2)+LARGE(C469:R469,3)+LARGE(C469:R469,4)+LARGE(C469:R469,5)+LARGE(C469:R469,6)+LARGE(C469:R469,7)+LARGE(C469:R469,8)+LARGE(C469:R469,9)+LARGE(C469:R469,10)+LARGE(C469:R469,11)+LARGE(C469:R469,12),SUM(C469:R469))</f>
        <v>13.903225806451612</v>
      </c>
      <c r="T469" s="274">
        <f>S469-$S$5</f>
        <v>-1206.6907629535651</v>
      </c>
      <c r="U469" s="170"/>
    </row>
    <row r="470" spans="1:21" ht="12.75">
      <c r="A470" s="257" t="s">
        <v>631</v>
      </c>
      <c r="B470" s="275" t="s">
        <v>1208</v>
      </c>
      <c r="C470" s="276"/>
      <c r="D470" s="277"/>
      <c r="E470" s="276"/>
      <c r="F470" s="276"/>
      <c r="G470" s="276"/>
      <c r="H470" s="276"/>
      <c r="I470" s="276"/>
      <c r="J470" s="276"/>
      <c r="K470" s="276"/>
      <c r="L470" s="278"/>
      <c r="M470" s="276"/>
      <c r="N470" s="276"/>
      <c r="O470" s="276"/>
      <c r="P470" s="276"/>
      <c r="Q470" s="276"/>
      <c r="R470" s="276">
        <v>6.161290322580645</v>
      </c>
      <c r="S470" s="259">
        <f>IF((COUNTA(C470:R470)&gt;12),LARGE(C470:R470,1)+LARGE(C470:R470,2)+LARGE(C470:R470,3)+LARGE(C470:R470,4)+LARGE(C470:R470,5)+LARGE(C470:R470,6)+LARGE(C470:R470,7)+LARGE(C470:R470,8)+LARGE(C470:R470,9)+LARGE(C470:R470,10)+LARGE(C470:R470,11)+LARGE(C470:R470,12),SUM(C470:R470))</f>
        <v>6.161290322580645</v>
      </c>
      <c r="T470" s="274">
        <f>S470-$S$5</f>
        <v>-1214.432698437436</v>
      </c>
      <c r="U470" s="170"/>
    </row>
    <row r="471" spans="1:21" ht="12.75">
      <c r="A471" s="257" t="s">
        <v>632</v>
      </c>
      <c r="B471" s="275"/>
      <c r="C471" s="276"/>
      <c r="D471" s="277"/>
      <c r="E471" s="276"/>
      <c r="F471" s="276"/>
      <c r="G471" s="276"/>
      <c r="H471" s="276"/>
      <c r="I471" s="276"/>
      <c r="J471" s="276"/>
      <c r="K471" s="276"/>
      <c r="L471" s="278"/>
      <c r="M471" s="276"/>
      <c r="N471" s="276"/>
      <c r="O471" s="276"/>
      <c r="P471" s="276"/>
      <c r="Q471" s="276"/>
      <c r="R471" s="276"/>
      <c r="S471" s="259">
        <f aca="true" t="shared" si="15" ref="S471:S500">IF((COUNTA(C471:R471)&gt;12),LARGE(C471:R471,1)+LARGE(C471:R471,2)+LARGE(C471:R471,3)+LARGE(C471:R471,4)+LARGE(C471:R471,5)+LARGE(C471:R471,6)+LARGE(C471:R471,7)+LARGE(C471:R471,8)+LARGE(C471:R471,9)+LARGE(C471:R471,10)+LARGE(C471:R471,11)+LARGE(C471:R471,12),SUM(C471:R471))</f>
        <v>0</v>
      </c>
      <c r="T471" s="274">
        <f aca="true" t="shared" si="16" ref="T471:T504">S471-$S$5</f>
        <v>-1220.5939887600168</v>
      </c>
      <c r="U471" s="170"/>
    </row>
    <row r="472" spans="1:21" ht="12.75">
      <c r="A472" s="257" t="s">
        <v>633</v>
      </c>
      <c r="B472" s="275"/>
      <c r="C472" s="276"/>
      <c r="D472" s="277"/>
      <c r="E472" s="276"/>
      <c r="F472" s="276"/>
      <c r="G472" s="276"/>
      <c r="H472" s="276"/>
      <c r="I472" s="276"/>
      <c r="J472" s="276"/>
      <c r="K472" s="276"/>
      <c r="L472" s="278"/>
      <c r="M472" s="276"/>
      <c r="N472" s="276"/>
      <c r="O472" s="276"/>
      <c r="P472" s="276"/>
      <c r="Q472" s="276"/>
      <c r="R472" s="276"/>
      <c r="S472" s="259">
        <f t="shared" si="15"/>
        <v>0</v>
      </c>
      <c r="T472" s="274">
        <f t="shared" si="16"/>
        <v>-1220.5939887600168</v>
      </c>
      <c r="U472" s="170"/>
    </row>
    <row r="473" spans="1:21" ht="12.75">
      <c r="A473" s="257" t="s">
        <v>634</v>
      </c>
      <c r="B473" s="275"/>
      <c r="C473" s="276"/>
      <c r="D473" s="277"/>
      <c r="E473" s="276"/>
      <c r="F473" s="276"/>
      <c r="G473" s="276"/>
      <c r="H473" s="276"/>
      <c r="I473" s="276"/>
      <c r="J473" s="276"/>
      <c r="K473" s="276"/>
      <c r="L473" s="278"/>
      <c r="M473" s="276"/>
      <c r="N473" s="276"/>
      <c r="O473" s="276"/>
      <c r="P473" s="276"/>
      <c r="Q473" s="276"/>
      <c r="R473" s="276"/>
      <c r="S473" s="259">
        <f t="shared" si="15"/>
        <v>0</v>
      </c>
      <c r="T473" s="274">
        <f t="shared" si="16"/>
        <v>-1220.5939887600168</v>
      </c>
      <c r="U473" s="170"/>
    </row>
    <row r="474" spans="1:21" ht="12.75">
      <c r="A474" s="257" t="s">
        <v>635</v>
      </c>
      <c r="B474" s="275"/>
      <c r="C474" s="276"/>
      <c r="D474" s="277"/>
      <c r="E474" s="276"/>
      <c r="F474" s="276"/>
      <c r="G474" s="276"/>
      <c r="H474" s="276"/>
      <c r="I474" s="276"/>
      <c r="J474" s="276"/>
      <c r="K474" s="276"/>
      <c r="L474" s="278"/>
      <c r="M474" s="276"/>
      <c r="N474" s="276"/>
      <c r="O474" s="276"/>
      <c r="P474" s="276"/>
      <c r="Q474" s="276"/>
      <c r="R474" s="276"/>
      <c r="S474" s="259">
        <f t="shared" si="15"/>
        <v>0</v>
      </c>
      <c r="T474" s="274">
        <f t="shared" si="16"/>
        <v>-1220.5939887600168</v>
      </c>
      <c r="U474" s="170"/>
    </row>
    <row r="475" spans="1:21" ht="12.75">
      <c r="A475" s="257" t="s">
        <v>636</v>
      </c>
      <c r="B475" s="275"/>
      <c r="C475" s="276"/>
      <c r="D475" s="277"/>
      <c r="E475" s="276"/>
      <c r="F475" s="276"/>
      <c r="G475" s="276"/>
      <c r="H475" s="276"/>
      <c r="I475" s="276"/>
      <c r="J475" s="276"/>
      <c r="K475" s="276"/>
      <c r="L475" s="278"/>
      <c r="M475" s="276"/>
      <c r="N475" s="276"/>
      <c r="O475" s="276"/>
      <c r="P475" s="276"/>
      <c r="Q475" s="276"/>
      <c r="R475" s="276"/>
      <c r="S475" s="259">
        <f t="shared" si="15"/>
        <v>0</v>
      </c>
      <c r="T475" s="274">
        <f t="shared" si="16"/>
        <v>-1220.5939887600168</v>
      </c>
      <c r="U475" s="170"/>
    </row>
    <row r="476" spans="1:21" ht="12.75">
      <c r="A476" s="257" t="s">
        <v>637</v>
      </c>
      <c r="B476" s="275"/>
      <c r="C476" s="276"/>
      <c r="D476" s="277"/>
      <c r="E476" s="276"/>
      <c r="F476" s="276"/>
      <c r="G476" s="276"/>
      <c r="H476" s="276"/>
      <c r="I476" s="276"/>
      <c r="J476" s="276"/>
      <c r="K476" s="276"/>
      <c r="L476" s="278"/>
      <c r="M476" s="276"/>
      <c r="N476" s="276"/>
      <c r="O476" s="276"/>
      <c r="P476" s="276"/>
      <c r="Q476" s="276"/>
      <c r="R476" s="276"/>
      <c r="S476" s="259">
        <f t="shared" si="15"/>
        <v>0</v>
      </c>
      <c r="T476" s="274">
        <f t="shared" si="16"/>
        <v>-1220.5939887600168</v>
      </c>
      <c r="U476" s="170"/>
    </row>
    <row r="477" spans="1:21" ht="12.75">
      <c r="A477" s="257" t="s">
        <v>638</v>
      </c>
      <c r="B477" s="275"/>
      <c r="C477" s="276"/>
      <c r="D477" s="277"/>
      <c r="E477" s="276"/>
      <c r="F477" s="276"/>
      <c r="G477" s="276"/>
      <c r="H477" s="276"/>
      <c r="I477" s="276"/>
      <c r="J477" s="276"/>
      <c r="K477" s="276"/>
      <c r="L477" s="278"/>
      <c r="M477" s="276"/>
      <c r="N477" s="276"/>
      <c r="O477" s="276"/>
      <c r="P477" s="276"/>
      <c r="Q477" s="276"/>
      <c r="R477" s="276"/>
      <c r="S477" s="259">
        <f t="shared" si="15"/>
        <v>0</v>
      </c>
      <c r="T477" s="274">
        <f t="shared" si="16"/>
        <v>-1220.5939887600168</v>
      </c>
      <c r="U477" s="170"/>
    </row>
    <row r="478" spans="1:21" ht="12.75">
      <c r="A478" s="257" t="s">
        <v>639</v>
      </c>
      <c r="B478" s="275"/>
      <c r="C478" s="276"/>
      <c r="D478" s="277"/>
      <c r="E478" s="276"/>
      <c r="F478" s="276"/>
      <c r="G478" s="276"/>
      <c r="H478" s="276"/>
      <c r="I478" s="276"/>
      <c r="J478" s="276"/>
      <c r="K478" s="276"/>
      <c r="L478" s="278"/>
      <c r="M478" s="276"/>
      <c r="N478" s="276"/>
      <c r="O478" s="276"/>
      <c r="P478" s="276"/>
      <c r="Q478" s="276"/>
      <c r="R478" s="276"/>
      <c r="S478" s="259">
        <f t="shared" si="15"/>
        <v>0</v>
      </c>
      <c r="T478" s="274">
        <f t="shared" si="16"/>
        <v>-1220.5939887600168</v>
      </c>
      <c r="U478" s="170"/>
    </row>
    <row r="479" spans="1:21" ht="12.75">
      <c r="A479" s="257" t="s">
        <v>640</v>
      </c>
      <c r="B479" s="275"/>
      <c r="C479" s="276"/>
      <c r="D479" s="277"/>
      <c r="E479" s="276"/>
      <c r="F479" s="276"/>
      <c r="G479" s="276"/>
      <c r="H479" s="276"/>
      <c r="I479" s="276"/>
      <c r="J479" s="276"/>
      <c r="K479" s="276"/>
      <c r="L479" s="278"/>
      <c r="M479" s="276"/>
      <c r="N479" s="276"/>
      <c r="O479" s="276"/>
      <c r="P479" s="276"/>
      <c r="Q479" s="276"/>
      <c r="R479" s="276"/>
      <c r="S479" s="259">
        <f t="shared" si="15"/>
        <v>0</v>
      </c>
      <c r="T479" s="274">
        <f t="shared" si="16"/>
        <v>-1220.5939887600168</v>
      </c>
      <c r="U479" s="170"/>
    </row>
    <row r="480" spans="1:21" ht="12.75">
      <c r="A480" s="257" t="s">
        <v>641</v>
      </c>
      <c r="B480" s="275"/>
      <c r="C480" s="276"/>
      <c r="D480" s="277"/>
      <c r="E480" s="276"/>
      <c r="F480" s="276"/>
      <c r="G480" s="276"/>
      <c r="H480" s="276"/>
      <c r="I480" s="276"/>
      <c r="J480" s="276"/>
      <c r="K480" s="276"/>
      <c r="L480" s="278"/>
      <c r="M480" s="276"/>
      <c r="N480" s="276"/>
      <c r="O480" s="276"/>
      <c r="P480" s="276"/>
      <c r="Q480" s="276"/>
      <c r="R480" s="276"/>
      <c r="S480" s="259">
        <f t="shared" si="15"/>
        <v>0</v>
      </c>
      <c r="T480" s="274">
        <f t="shared" si="16"/>
        <v>-1220.5939887600168</v>
      </c>
      <c r="U480" s="170"/>
    </row>
    <row r="481" spans="1:21" ht="12.75">
      <c r="A481" s="257" t="s">
        <v>642</v>
      </c>
      <c r="B481" s="275"/>
      <c r="C481" s="276"/>
      <c r="D481" s="277"/>
      <c r="E481" s="276"/>
      <c r="F481" s="276"/>
      <c r="G481" s="276"/>
      <c r="H481" s="276"/>
      <c r="I481" s="276"/>
      <c r="J481" s="276"/>
      <c r="K481" s="276"/>
      <c r="L481" s="278"/>
      <c r="M481" s="276"/>
      <c r="N481" s="276"/>
      <c r="O481" s="276"/>
      <c r="P481" s="276"/>
      <c r="Q481" s="276"/>
      <c r="R481" s="276"/>
      <c r="S481" s="259">
        <f t="shared" si="15"/>
        <v>0</v>
      </c>
      <c r="T481" s="274">
        <f t="shared" si="16"/>
        <v>-1220.5939887600168</v>
      </c>
      <c r="U481" s="170"/>
    </row>
    <row r="482" spans="1:21" ht="12.75">
      <c r="A482" s="257" t="s">
        <v>643</v>
      </c>
      <c r="B482" s="275"/>
      <c r="C482" s="276"/>
      <c r="D482" s="277"/>
      <c r="E482" s="276"/>
      <c r="F482" s="276"/>
      <c r="G482" s="276"/>
      <c r="H482" s="276"/>
      <c r="I482" s="276"/>
      <c r="J482" s="276"/>
      <c r="K482" s="276"/>
      <c r="L482" s="278"/>
      <c r="M482" s="276"/>
      <c r="N482" s="276"/>
      <c r="O482" s="276"/>
      <c r="P482" s="276"/>
      <c r="Q482" s="276"/>
      <c r="R482" s="276"/>
      <c r="S482" s="259">
        <f t="shared" si="15"/>
        <v>0</v>
      </c>
      <c r="T482" s="274">
        <f t="shared" si="16"/>
        <v>-1220.5939887600168</v>
      </c>
      <c r="U482" s="170"/>
    </row>
    <row r="483" spans="1:21" ht="12.75">
      <c r="A483" s="257" t="s">
        <v>644</v>
      </c>
      <c r="B483" s="275"/>
      <c r="C483" s="276"/>
      <c r="D483" s="277"/>
      <c r="E483" s="276"/>
      <c r="F483" s="276"/>
      <c r="G483" s="276"/>
      <c r="H483" s="276"/>
      <c r="I483" s="276"/>
      <c r="J483" s="276"/>
      <c r="K483" s="276"/>
      <c r="L483" s="278"/>
      <c r="M483" s="276"/>
      <c r="N483" s="276"/>
      <c r="O483" s="276"/>
      <c r="P483" s="276"/>
      <c r="Q483" s="276"/>
      <c r="R483" s="276"/>
      <c r="S483" s="259">
        <f t="shared" si="15"/>
        <v>0</v>
      </c>
      <c r="T483" s="274">
        <f t="shared" si="16"/>
        <v>-1220.5939887600168</v>
      </c>
      <c r="U483" s="170"/>
    </row>
    <row r="484" spans="1:21" ht="12.75">
      <c r="A484" s="257" t="s">
        <v>645</v>
      </c>
      <c r="B484" s="275"/>
      <c r="C484" s="276"/>
      <c r="D484" s="277"/>
      <c r="E484" s="276"/>
      <c r="F484" s="276"/>
      <c r="G484" s="276"/>
      <c r="H484" s="276"/>
      <c r="I484" s="276"/>
      <c r="J484" s="276"/>
      <c r="K484" s="276"/>
      <c r="L484" s="278"/>
      <c r="M484" s="276"/>
      <c r="N484" s="276"/>
      <c r="O484" s="276"/>
      <c r="P484" s="276"/>
      <c r="Q484" s="276"/>
      <c r="R484" s="276"/>
      <c r="S484" s="259">
        <f t="shared" si="15"/>
        <v>0</v>
      </c>
      <c r="T484" s="274">
        <f t="shared" si="16"/>
        <v>-1220.5939887600168</v>
      </c>
      <c r="U484" s="170"/>
    </row>
    <row r="485" spans="1:21" ht="12.75">
      <c r="A485" s="257" t="s">
        <v>646</v>
      </c>
      <c r="B485" s="275"/>
      <c r="C485" s="276"/>
      <c r="D485" s="277"/>
      <c r="E485" s="276"/>
      <c r="F485" s="276"/>
      <c r="G485" s="276"/>
      <c r="H485" s="276"/>
      <c r="I485" s="276"/>
      <c r="J485" s="276"/>
      <c r="K485" s="276"/>
      <c r="L485" s="278"/>
      <c r="M485" s="276"/>
      <c r="N485" s="276"/>
      <c r="O485" s="276"/>
      <c r="P485" s="276"/>
      <c r="Q485" s="276"/>
      <c r="R485" s="276"/>
      <c r="S485" s="259">
        <f t="shared" si="15"/>
        <v>0</v>
      </c>
      <c r="T485" s="274">
        <f t="shared" si="16"/>
        <v>-1220.5939887600168</v>
      </c>
      <c r="U485" s="170"/>
    </row>
    <row r="486" spans="1:21" ht="12.75">
      <c r="A486" s="257" t="s">
        <v>647</v>
      </c>
      <c r="B486" s="275"/>
      <c r="C486" s="276"/>
      <c r="D486" s="277"/>
      <c r="E486" s="276"/>
      <c r="F486" s="276"/>
      <c r="G486" s="276"/>
      <c r="H486" s="276"/>
      <c r="I486" s="276"/>
      <c r="J486" s="276"/>
      <c r="K486" s="276"/>
      <c r="L486" s="278"/>
      <c r="M486" s="276"/>
      <c r="N486" s="276"/>
      <c r="O486" s="276"/>
      <c r="P486" s="276"/>
      <c r="Q486" s="276"/>
      <c r="R486" s="276"/>
      <c r="S486" s="259">
        <f t="shared" si="15"/>
        <v>0</v>
      </c>
      <c r="T486" s="274">
        <f t="shared" si="16"/>
        <v>-1220.5939887600168</v>
      </c>
      <c r="U486" s="170"/>
    </row>
    <row r="487" spans="1:21" ht="12.75">
      <c r="A487" s="257" t="s">
        <v>648</v>
      </c>
      <c r="B487" s="275"/>
      <c r="C487" s="276"/>
      <c r="D487" s="277"/>
      <c r="E487" s="276"/>
      <c r="F487" s="276"/>
      <c r="G487" s="276"/>
      <c r="H487" s="276"/>
      <c r="I487" s="276"/>
      <c r="J487" s="276"/>
      <c r="K487" s="276"/>
      <c r="L487" s="278"/>
      <c r="M487" s="276"/>
      <c r="N487" s="276"/>
      <c r="O487" s="276"/>
      <c r="P487" s="276"/>
      <c r="Q487" s="276"/>
      <c r="R487" s="276"/>
      <c r="S487" s="259">
        <f t="shared" si="15"/>
        <v>0</v>
      </c>
      <c r="T487" s="274">
        <f t="shared" si="16"/>
        <v>-1220.5939887600168</v>
      </c>
      <c r="U487" s="170"/>
    </row>
    <row r="488" spans="1:21" ht="12.75">
      <c r="A488" s="257" t="s">
        <v>649</v>
      </c>
      <c r="B488" s="275"/>
      <c r="C488" s="276"/>
      <c r="D488" s="277"/>
      <c r="E488" s="276"/>
      <c r="F488" s="276"/>
      <c r="G488" s="276"/>
      <c r="H488" s="276"/>
      <c r="I488" s="276"/>
      <c r="J488" s="276"/>
      <c r="K488" s="276"/>
      <c r="L488" s="278"/>
      <c r="M488" s="276"/>
      <c r="N488" s="276"/>
      <c r="O488" s="276"/>
      <c r="P488" s="276"/>
      <c r="Q488" s="276"/>
      <c r="R488" s="276"/>
      <c r="S488" s="259">
        <f t="shared" si="15"/>
        <v>0</v>
      </c>
      <c r="T488" s="274">
        <f t="shared" si="16"/>
        <v>-1220.5939887600168</v>
      </c>
      <c r="U488" s="170"/>
    </row>
    <row r="489" spans="1:21" ht="12.75">
      <c r="A489" s="257" t="s">
        <v>650</v>
      </c>
      <c r="B489" s="275"/>
      <c r="C489" s="276"/>
      <c r="D489" s="277"/>
      <c r="E489" s="276"/>
      <c r="F489" s="276"/>
      <c r="G489" s="276"/>
      <c r="H489" s="276"/>
      <c r="I489" s="276"/>
      <c r="J489" s="276"/>
      <c r="K489" s="276"/>
      <c r="L489" s="278"/>
      <c r="M489" s="276"/>
      <c r="N489" s="276"/>
      <c r="O489" s="276"/>
      <c r="P489" s="276"/>
      <c r="Q489" s="276"/>
      <c r="R489" s="276"/>
      <c r="S489" s="259">
        <f t="shared" si="15"/>
        <v>0</v>
      </c>
      <c r="T489" s="274">
        <f t="shared" si="16"/>
        <v>-1220.5939887600168</v>
      </c>
      <c r="U489" s="170"/>
    </row>
    <row r="490" spans="1:21" ht="12.75">
      <c r="A490" s="257" t="s">
        <v>651</v>
      </c>
      <c r="B490" s="275"/>
      <c r="C490" s="276"/>
      <c r="D490" s="277"/>
      <c r="E490" s="276"/>
      <c r="F490" s="276"/>
      <c r="G490" s="276"/>
      <c r="H490" s="276"/>
      <c r="I490" s="276"/>
      <c r="J490" s="276"/>
      <c r="K490" s="276"/>
      <c r="L490" s="278"/>
      <c r="M490" s="276"/>
      <c r="N490" s="276"/>
      <c r="O490" s="276"/>
      <c r="P490" s="276"/>
      <c r="Q490" s="276"/>
      <c r="R490" s="276"/>
      <c r="S490" s="259">
        <f t="shared" si="15"/>
        <v>0</v>
      </c>
      <c r="T490" s="274">
        <f t="shared" si="16"/>
        <v>-1220.5939887600168</v>
      </c>
      <c r="U490" s="170"/>
    </row>
    <row r="491" spans="1:21" ht="12.75">
      <c r="A491" s="257" t="s">
        <v>652</v>
      </c>
      <c r="B491" s="275"/>
      <c r="C491" s="276"/>
      <c r="D491" s="277"/>
      <c r="E491" s="276"/>
      <c r="F491" s="276"/>
      <c r="G491" s="276"/>
      <c r="H491" s="276"/>
      <c r="I491" s="276"/>
      <c r="J491" s="276"/>
      <c r="K491" s="276"/>
      <c r="L491" s="278"/>
      <c r="M491" s="276"/>
      <c r="N491" s="276"/>
      <c r="O491" s="276"/>
      <c r="P491" s="276"/>
      <c r="Q491" s="276"/>
      <c r="R491" s="276"/>
      <c r="S491" s="259">
        <f t="shared" si="15"/>
        <v>0</v>
      </c>
      <c r="T491" s="274">
        <f t="shared" si="16"/>
        <v>-1220.5939887600168</v>
      </c>
      <c r="U491" s="170"/>
    </row>
    <row r="492" spans="1:21" ht="12.75">
      <c r="A492" s="257" t="s">
        <v>653</v>
      </c>
      <c r="B492" s="275"/>
      <c r="C492" s="276"/>
      <c r="D492" s="277"/>
      <c r="E492" s="276"/>
      <c r="F492" s="276"/>
      <c r="G492" s="276"/>
      <c r="H492" s="276"/>
      <c r="I492" s="276"/>
      <c r="J492" s="276"/>
      <c r="K492" s="276"/>
      <c r="L492" s="278"/>
      <c r="M492" s="276"/>
      <c r="N492" s="276"/>
      <c r="O492" s="276"/>
      <c r="P492" s="276"/>
      <c r="Q492" s="276"/>
      <c r="R492" s="276"/>
      <c r="S492" s="259">
        <f t="shared" si="15"/>
        <v>0</v>
      </c>
      <c r="T492" s="274">
        <f t="shared" si="16"/>
        <v>-1220.5939887600168</v>
      </c>
      <c r="U492" s="170"/>
    </row>
    <row r="493" spans="1:21" ht="12.75">
      <c r="A493" s="257" t="s">
        <v>654</v>
      </c>
      <c r="B493" s="275"/>
      <c r="C493" s="276"/>
      <c r="D493" s="277"/>
      <c r="E493" s="276"/>
      <c r="F493" s="276"/>
      <c r="G493" s="276"/>
      <c r="H493" s="276"/>
      <c r="I493" s="276"/>
      <c r="J493" s="276"/>
      <c r="K493" s="276"/>
      <c r="L493" s="278"/>
      <c r="M493" s="276"/>
      <c r="N493" s="276"/>
      <c r="O493" s="276"/>
      <c r="P493" s="276"/>
      <c r="Q493" s="276"/>
      <c r="R493" s="276"/>
      <c r="S493" s="259">
        <f t="shared" si="15"/>
        <v>0</v>
      </c>
      <c r="T493" s="274">
        <f t="shared" si="16"/>
        <v>-1220.5939887600168</v>
      </c>
      <c r="U493" s="170"/>
    </row>
    <row r="494" spans="1:21" ht="12.75">
      <c r="A494" s="257" t="s">
        <v>655</v>
      </c>
      <c r="B494" s="275"/>
      <c r="C494" s="276"/>
      <c r="D494" s="277"/>
      <c r="E494" s="276"/>
      <c r="F494" s="276"/>
      <c r="G494" s="276"/>
      <c r="H494" s="276"/>
      <c r="I494" s="276"/>
      <c r="J494" s="276"/>
      <c r="K494" s="276"/>
      <c r="L494" s="278"/>
      <c r="M494" s="276"/>
      <c r="N494" s="276"/>
      <c r="O494" s="276"/>
      <c r="P494" s="276"/>
      <c r="Q494" s="276"/>
      <c r="R494" s="276"/>
      <c r="S494" s="259">
        <f t="shared" si="15"/>
        <v>0</v>
      </c>
      <c r="T494" s="274">
        <f t="shared" si="16"/>
        <v>-1220.5939887600168</v>
      </c>
      <c r="U494" s="170"/>
    </row>
    <row r="495" spans="1:21" ht="12.75">
      <c r="A495" s="257" t="s">
        <v>656</v>
      </c>
      <c r="B495" s="275"/>
      <c r="C495" s="276"/>
      <c r="D495" s="277"/>
      <c r="E495" s="276"/>
      <c r="F495" s="276"/>
      <c r="G495" s="276"/>
      <c r="H495" s="276"/>
      <c r="I495" s="276"/>
      <c r="J495" s="276"/>
      <c r="K495" s="276"/>
      <c r="L495" s="278"/>
      <c r="M495" s="276"/>
      <c r="N495" s="276"/>
      <c r="O495" s="276"/>
      <c r="P495" s="276"/>
      <c r="Q495" s="276"/>
      <c r="R495" s="276"/>
      <c r="S495" s="259">
        <f t="shared" si="15"/>
        <v>0</v>
      </c>
      <c r="T495" s="274">
        <f t="shared" si="16"/>
        <v>-1220.5939887600168</v>
      </c>
      <c r="U495" s="170"/>
    </row>
    <row r="496" spans="1:21" ht="12.75">
      <c r="A496" s="257" t="s">
        <v>657</v>
      </c>
      <c r="B496" s="275"/>
      <c r="C496" s="276"/>
      <c r="D496" s="277"/>
      <c r="E496" s="276"/>
      <c r="F496" s="276"/>
      <c r="G496" s="276"/>
      <c r="H496" s="276"/>
      <c r="I496" s="276"/>
      <c r="J496" s="276"/>
      <c r="K496" s="276"/>
      <c r="L496" s="278"/>
      <c r="M496" s="276"/>
      <c r="N496" s="276"/>
      <c r="O496" s="276"/>
      <c r="P496" s="276"/>
      <c r="Q496" s="276"/>
      <c r="R496" s="276"/>
      <c r="S496" s="259">
        <f t="shared" si="15"/>
        <v>0</v>
      </c>
      <c r="T496" s="274">
        <f t="shared" si="16"/>
        <v>-1220.5939887600168</v>
      </c>
      <c r="U496" s="170"/>
    </row>
    <row r="497" spans="1:21" ht="12.75">
      <c r="A497" s="257" t="s">
        <v>658</v>
      </c>
      <c r="B497" s="275"/>
      <c r="C497" s="276"/>
      <c r="D497" s="277"/>
      <c r="E497" s="276"/>
      <c r="F497" s="276"/>
      <c r="G497" s="276"/>
      <c r="H497" s="276"/>
      <c r="I497" s="276"/>
      <c r="J497" s="276"/>
      <c r="K497" s="276"/>
      <c r="L497" s="278"/>
      <c r="M497" s="276"/>
      <c r="N497" s="276"/>
      <c r="O497" s="276"/>
      <c r="P497" s="276"/>
      <c r="Q497" s="276"/>
      <c r="R497" s="276"/>
      <c r="S497" s="259">
        <f t="shared" si="15"/>
        <v>0</v>
      </c>
      <c r="T497" s="274">
        <f t="shared" si="16"/>
        <v>-1220.5939887600168</v>
      </c>
      <c r="U497" s="170"/>
    </row>
    <row r="498" spans="1:21" ht="12.75">
      <c r="A498" s="257" t="s">
        <v>659</v>
      </c>
      <c r="B498" s="275"/>
      <c r="C498" s="276"/>
      <c r="D498" s="277"/>
      <c r="E498" s="276"/>
      <c r="F498" s="276"/>
      <c r="G498" s="276"/>
      <c r="H498" s="276"/>
      <c r="I498" s="276"/>
      <c r="J498" s="276"/>
      <c r="K498" s="276"/>
      <c r="L498" s="278"/>
      <c r="M498" s="276"/>
      <c r="N498" s="276"/>
      <c r="O498" s="276"/>
      <c r="P498" s="276"/>
      <c r="Q498" s="276"/>
      <c r="R498" s="276"/>
      <c r="S498" s="259">
        <f t="shared" si="15"/>
        <v>0</v>
      </c>
      <c r="T498" s="274">
        <f t="shared" si="16"/>
        <v>-1220.5939887600168</v>
      </c>
      <c r="U498" s="170"/>
    </row>
    <row r="499" spans="1:21" ht="12.75">
      <c r="A499" s="257" t="s">
        <v>660</v>
      </c>
      <c r="B499" s="275"/>
      <c r="C499" s="276"/>
      <c r="D499" s="277"/>
      <c r="E499" s="276"/>
      <c r="F499" s="276"/>
      <c r="G499" s="276"/>
      <c r="H499" s="276"/>
      <c r="I499" s="276"/>
      <c r="J499" s="276"/>
      <c r="K499" s="276"/>
      <c r="L499" s="278"/>
      <c r="M499" s="276"/>
      <c r="N499" s="276"/>
      <c r="O499" s="276"/>
      <c r="P499" s="276"/>
      <c r="Q499" s="276"/>
      <c r="R499" s="276"/>
      <c r="S499" s="259">
        <f t="shared" si="15"/>
        <v>0</v>
      </c>
      <c r="T499" s="274">
        <f t="shared" si="16"/>
        <v>-1220.5939887600168</v>
      </c>
      <c r="U499" s="170"/>
    </row>
    <row r="500" spans="1:21" ht="12.75">
      <c r="A500" s="257" t="s">
        <v>661</v>
      </c>
      <c r="B500" s="275"/>
      <c r="C500" s="276"/>
      <c r="D500" s="277"/>
      <c r="E500" s="276"/>
      <c r="F500" s="276"/>
      <c r="G500" s="276"/>
      <c r="H500" s="276"/>
      <c r="I500" s="276"/>
      <c r="J500" s="276"/>
      <c r="K500" s="276"/>
      <c r="L500" s="278"/>
      <c r="M500" s="276"/>
      <c r="N500" s="276"/>
      <c r="O500" s="276"/>
      <c r="P500" s="276"/>
      <c r="Q500" s="276"/>
      <c r="R500" s="276"/>
      <c r="S500" s="259">
        <f t="shared" si="15"/>
        <v>0</v>
      </c>
      <c r="T500" s="274">
        <f t="shared" si="16"/>
        <v>-1220.5939887600168</v>
      </c>
      <c r="U500" s="170"/>
    </row>
    <row r="501" spans="1:21" ht="12.75">
      <c r="A501" s="257" t="s">
        <v>662</v>
      </c>
      <c r="B501" s="275"/>
      <c r="C501" s="276"/>
      <c r="D501" s="277"/>
      <c r="E501" s="276"/>
      <c r="F501" s="276"/>
      <c r="G501" s="276"/>
      <c r="H501" s="276"/>
      <c r="I501" s="276"/>
      <c r="J501" s="276"/>
      <c r="K501" s="276"/>
      <c r="L501" s="278"/>
      <c r="M501" s="276"/>
      <c r="N501" s="276"/>
      <c r="O501" s="276"/>
      <c r="P501" s="276"/>
      <c r="Q501" s="276"/>
      <c r="R501" s="276"/>
      <c r="S501" s="259">
        <f>IF((COUNTA(C501:R501)&gt;12),LARGE(C501:R501,1)+LARGE(C501:R501,2)+LARGE(C501:R501,3)+LARGE(C501:R501,4)+LARGE(C501:R501,5)+LARGE(C501:R501,6)+LARGE(C501:R501,7)+LARGE(C501:R501,8)+LARGE(C501:R501,9)+LARGE(C501:R501,10)+LARGE(C501:R501,11)+LARGE(C501:R501,12),SUM(C501:R501))</f>
        <v>0</v>
      </c>
      <c r="T501" s="274">
        <f t="shared" si="16"/>
        <v>-1220.5939887600168</v>
      </c>
      <c r="U501" s="170"/>
    </row>
    <row r="502" spans="1:21" ht="12.75">
      <c r="A502" s="257" t="s">
        <v>663</v>
      </c>
      <c r="B502" s="275"/>
      <c r="C502" s="276"/>
      <c r="D502" s="277"/>
      <c r="E502" s="276"/>
      <c r="F502" s="276"/>
      <c r="G502" s="276"/>
      <c r="H502" s="276"/>
      <c r="I502" s="276"/>
      <c r="J502" s="276"/>
      <c r="K502" s="276"/>
      <c r="L502" s="278"/>
      <c r="M502" s="276"/>
      <c r="N502" s="276"/>
      <c r="O502" s="276"/>
      <c r="P502" s="276"/>
      <c r="Q502" s="276"/>
      <c r="R502" s="276"/>
      <c r="S502" s="259">
        <f>IF((COUNTA(C502:R502)&gt;12),LARGE(C502:R502,1)+LARGE(C502:R502,2)+LARGE(C502:R502,3)+LARGE(C502:R502,4)+LARGE(C502:R502,5)+LARGE(C502:R502,6)+LARGE(C502:R502,7)+LARGE(C502:R502,8)+LARGE(C502:R502,9)+LARGE(C502:R502,10)+LARGE(C502:R502,11)+LARGE(C502:R502,12),SUM(C502:R502))</f>
        <v>0</v>
      </c>
      <c r="T502" s="274">
        <f t="shared" si="16"/>
        <v>-1220.5939887600168</v>
      </c>
      <c r="U502" s="170"/>
    </row>
    <row r="503" spans="1:21" ht="12.75">
      <c r="A503" s="257" t="s">
        <v>664</v>
      </c>
      <c r="B503" s="275"/>
      <c r="C503" s="276"/>
      <c r="D503" s="277"/>
      <c r="E503" s="276"/>
      <c r="F503" s="276"/>
      <c r="G503" s="276"/>
      <c r="H503" s="276"/>
      <c r="I503" s="276"/>
      <c r="J503" s="276"/>
      <c r="K503" s="276"/>
      <c r="L503" s="278"/>
      <c r="M503" s="276"/>
      <c r="N503" s="276"/>
      <c r="O503" s="276"/>
      <c r="P503" s="276"/>
      <c r="Q503" s="276"/>
      <c r="R503" s="276"/>
      <c r="S503" s="259">
        <f>IF((COUNTA(C503:R503)&gt;12),LARGE(C503:R503,1)+LARGE(C503:R503,2)+LARGE(C503:R503,3)+LARGE(C503:R503,4)+LARGE(C503:R503,5)+LARGE(C503:R503,6)+LARGE(C503:R503,7)+LARGE(C503:R503,8)+LARGE(C503:R503,9)+LARGE(C503:R503,10)+LARGE(C503:R503,11)+LARGE(C503:R503,12),SUM(C503:R503))</f>
        <v>0</v>
      </c>
      <c r="T503" s="274">
        <f t="shared" si="16"/>
        <v>-1220.5939887600168</v>
      </c>
      <c r="U503" s="170"/>
    </row>
    <row r="504" spans="1:21" ht="12.75">
      <c r="A504" s="257" t="s">
        <v>665</v>
      </c>
      <c r="B504" s="275"/>
      <c r="C504" s="276"/>
      <c r="D504" s="277"/>
      <c r="E504" s="276"/>
      <c r="F504" s="276"/>
      <c r="G504" s="276"/>
      <c r="H504" s="276"/>
      <c r="I504" s="276"/>
      <c r="J504" s="276"/>
      <c r="K504" s="276"/>
      <c r="L504" s="278"/>
      <c r="M504" s="276"/>
      <c r="N504" s="276"/>
      <c r="O504" s="276"/>
      <c r="P504" s="276"/>
      <c r="Q504" s="276"/>
      <c r="R504" s="276"/>
      <c r="S504" s="259">
        <f>IF((COUNTA(C504:R504)&gt;12),LARGE(C504:R504,1)+LARGE(C504:R504,2)+LARGE(C504:R504,3)+LARGE(C504:R504,4)+LARGE(C504:R504,5)+LARGE(C504:R504,6)+LARGE(C504:R504,7)+LARGE(C504:R504,8)+LARGE(C504:R504,9)+LARGE(C504:R504,10)+LARGE(C504:R504,11)+LARGE(C504:R504,12),SUM(C504:R504))</f>
        <v>0</v>
      </c>
      <c r="T504" s="274">
        <f t="shared" si="16"/>
        <v>-1220.5939887600168</v>
      </c>
      <c r="U504" s="170"/>
    </row>
  </sheetData>
  <mergeCells count="5">
    <mergeCell ref="U2:U4"/>
    <mergeCell ref="A1:U1"/>
    <mergeCell ref="S2:S4"/>
    <mergeCell ref="T2:T4"/>
    <mergeCell ref="A3:B4"/>
  </mergeCells>
  <conditionalFormatting sqref="C5:R385">
    <cfRule type="expression" priority="1" dxfId="3" stopIfTrue="1">
      <formula>LARGE(($C5:$R5),MIN(12,COUNT($C5:$R5)))&lt;=C5</formula>
    </cfRule>
  </conditionalFormatting>
  <printOptions/>
  <pageMargins left="0.75" right="0.75" top="1" bottom="1" header="0.4921259845" footer="0.4921259845"/>
  <pageSetup horizontalDpi="600" verticalDpi="600" orientation="portrait" paperSize="9" r:id="rId1"/>
  <ignoredErrors>
    <ignoredError sqref="C2:R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306" t="s">
        <v>75</v>
      </c>
      <c r="B1" s="306"/>
      <c r="C1" s="306"/>
      <c r="D1" s="306"/>
      <c r="E1" s="306"/>
      <c r="F1" s="306"/>
    </row>
    <row r="2" ht="12.75" customHeight="1">
      <c r="A2" t="s">
        <v>76</v>
      </c>
    </row>
    <row r="3" spans="1:6" ht="12.75" customHeight="1">
      <c r="A3" s="121"/>
      <c r="B3" s="121"/>
      <c r="C3" s="122"/>
      <c r="D3" s="124"/>
      <c r="E3" s="122" t="s">
        <v>59</v>
      </c>
      <c r="F3" s="123"/>
    </row>
    <row r="4" spans="1:6" ht="12.75" customHeight="1">
      <c r="A4" s="305" t="s">
        <v>60</v>
      </c>
      <c r="B4" s="305"/>
      <c r="C4" s="193" t="s">
        <v>61</v>
      </c>
      <c r="E4" s="122">
        <v>20</v>
      </c>
      <c r="F4" s="123"/>
    </row>
    <row r="5" spans="1:6" ht="12.75" customHeight="1">
      <c r="A5" s="305" t="s">
        <v>62</v>
      </c>
      <c r="B5" s="305"/>
      <c r="C5" s="225">
        <v>43219</v>
      </c>
      <c r="D5" s="124"/>
      <c r="E5" s="123"/>
      <c r="F5" s="123"/>
    </row>
    <row r="6" spans="1:6" ht="12.75" customHeight="1">
      <c r="A6" s="305" t="s">
        <v>63</v>
      </c>
      <c r="B6" s="305"/>
      <c r="C6" s="309" t="s">
        <v>77</v>
      </c>
      <c r="D6" s="309"/>
      <c r="E6" s="309"/>
      <c r="F6" s="309"/>
    </row>
    <row r="7" spans="1:6" ht="12.75" customHeight="1" thickBot="1">
      <c r="A7" s="305" t="s">
        <v>65</v>
      </c>
      <c r="B7" s="305"/>
      <c r="C7" s="125">
        <f>COUNTA(B9:B949)</f>
        <v>138</v>
      </c>
      <c r="D7" s="123"/>
      <c r="E7" s="123"/>
      <c r="F7" s="123"/>
    </row>
    <row r="8" spans="1:6" ht="15" customHeight="1" thickBot="1">
      <c r="A8" s="61" t="s">
        <v>66</v>
      </c>
      <c r="B8" s="62"/>
      <c r="C8" s="52" t="s">
        <v>67</v>
      </c>
      <c r="D8" s="63" t="s">
        <v>68</v>
      </c>
      <c r="E8" s="52" t="s">
        <v>69</v>
      </c>
      <c r="F8" s="74" t="s">
        <v>49</v>
      </c>
    </row>
    <row r="9" spans="1:8" ht="12.75" customHeight="1">
      <c r="A9" s="38" t="s">
        <v>106</v>
      </c>
      <c r="B9" s="190" t="s">
        <v>993</v>
      </c>
      <c r="C9" s="197">
        <v>0.023310185185185187</v>
      </c>
      <c r="D9" s="39">
        <f aca="true" t="shared" si="0" ref="D9:D40">(C$9/C9)*100</f>
        <v>100</v>
      </c>
      <c r="E9" s="40">
        <f aca="true" t="shared" si="1" ref="E9:E40">D9+E$4</f>
        <v>120</v>
      </c>
      <c r="F9" s="180">
        <f aca="true" t="shared" si="2" ref="F9:F41">C9-C$9</f>
        <v>0</v>
      </c>
      <c r="H9" s="98"/>
    </row>
    <row r="10" spans="1:8" ht="12.75" customHeight="1">
      <c r="A10" s="35" t="s">
        <v>107</v>
      </c>
      <c r="B10" s="173" t="s">
        <v>907</v>
      </c>
      <c r="C10" s="195">
        <v>0.023506944444444445</v>
      </c>
      <c r="D10" s="36">
        <f t="shared" si="0"/>
        <v>99.16297390448055</v>
      </c>
      <c r="E10" s="37">
        <f t="shared" si="1"/>
        <v>119.16297390448055</v>
      </c>
      <c r="F10" s="179">
        <f t="shared" si="2"/>
        <v>0.00019675925925925764</v>
      </c>
      <c r="H10" s="98"/>
    </row>
    <row r="11" spans="1:8" ht="12.75" customHeight="1">
      <c r="A11" s="35" t="s">
        <v>108</v>
      </c>
      <c r="B11" s="173" t="s">
        <v>994</v>
      </c>
      <c r="C11" s="195">
        <v>0.02398148148148148</v>
      </c>
      <c r="D11" s="36">
        <f t="shared" si="0"/>
        <v>97.20077220077222</v>
      </c>
      <c r="E11" s="37">
        <f t="shared" si="1"/>
        <v>117.20077220077222</v>
      </c>
      <c r="F11" s="179">
        <f t="shared" si="2"/>
        <v>0.0006712962962962914</v>
      </c>
      <c r="H11" s="98"/>
    </row>
    <row r="12" spans="1:8" ht="12.75" customHeight="1">
      <c r="A12" s="35" t="s">
        <v>109</v>
      </c>
      <c r="B12" s="173" t="s">
        <v>946</v>
      </c>
      <c r="C12" s="195">
        <v>0.025092592592592593</v>
      </c>
      <c r="D12" s="36">
        <f t="shared" si="0"/>
        <v>92.89667896678966</v>
      </c>
      <c r="E12" s="37">
        <f t="shared" si="1"/>
        <v>112.89667896678966</v>
      </c>
      <c r="F12" s="179">
        <f t="shared" si="2"/>
        <v>0.0017824074074074062</v>
      </c>
      <c r="H12" s="98"/>
    </row>
    <row r="13" spans="1:8" ht="12.75" customHeight="1">
      <c r="A13" s="35" t="s">
        <v>110</v>
      </c>
      <c r="B13" s="173" t="s">
        <v>563</v>
      </c>
      <c r="C13" s="195">
        <v>0.02512731481481481</v>
      </c>
      <c r="D13" s="36">
        <f t="shared" si="0"/>
        <v>92.76830953477663</v>
      </c>
      <c r="E13" s="37">
        <f t="shared" si="1"/>
        <v>112.76830953477663</v>
      </c>
      <c r="F13" s="179">
        <f t="shared" si="2"/>
        <v>0.0018171296296296234</v>
      </c>
      <c r="H13" s="98"/>
    </row>
    <row r="14" spans="1:8" ht="12.75" customHeight="1">
      <c r="A14" s="35" t="s">
        <v>111</v>
      </c>
      <c r="B14" s="173" t="s">
        <v>995</v>
      </c>
      <c r="C14" s="195">
        <v>0.025555555555555554</v>
      </c>
      <c r="D14" s="36">
        <f t="shared" si="0"/>
        <v>91.21376811594205</v>
      </c>
      <c r="E14" s="37">
        <f t="shared" si="1"/>
        <v>111.21376811594205</v>
      </c>
      <c r="F14" s="179">
        <f t="shared" si="2"/>
        <v>0.0022453703703703663</v>
      </c>
      <c r="H14" s="98"/>
    </row>
    <row r="15" spans="1:8" ht="12.75" customHeight="1">
      <c r="A15" s="35" t="s">
        <v>112</v>
      </c>
      <c r="B15" s="173" t="s">
        <v>854</v>
      </c>
      <c r="C15" s="195">
        <v>0.025648148148148146</v>
      </c>
      <c r="D15" s="36">
        <f t="shared" si="0"/>
        <v>90.88447653429604</v>
      </c>
      <c r="E15" s="37">
        <f t="shared" si="1"/>
        <v>110.88447653429604</v>
      </c>
      <c r="F15" s="179">
        <f t="shared" si="2"/>
        <v>0.0023379629629629584</v>
      </c>
      <c r="H15" s="98"/>
    </row>
    <row r="16" spans="1:8" ht="12.75" customHeight="1">
      <c r="A16" s="35" t="s">
        <v>113</v>
      </c>
      <c r="B16" s="173" t="s">
        <v>996</v>
      </c>
      <c r="C16" s="195">
        <v>0.02568287037037037</v>
      </c>
      <c r="D16" s="36">
        <f t="shared" si="0"/>
        <v>90.7616043262731</v>
      </c>
      <c r="E16" s="37">
        <f t="shared" si="1"/>
        <v>110.7616043262731</v>
      </c>
      <c r="F16" s="179">
        <f t="shared" si="2"/>
        <v>0.0023726851851851825</v>
      </c>
      <c r="H16" s="98"/>
    </row>
    <row r="17" spans="1:8" ht="12.75" customHeight="1">
      <c r="A17" s="35" t="s">
        <v>114</v>
      </c>
      <c r="B17" s="173" t="s">
        <v>919</v>
      </c>
      <c r="C17" s="195">
        <v>0.025983796296296297</v>
      </c>
      <c r="D17" s="36">
        <f t="shared" si="0"/>
        <v>89.71046770601338</v>
      </c>
      <c r="E17" s="37">
        <f t="shared" si="1"/>
        <v>109.71046770601338</v>
      </c>
      <c r="F17" s="179">
        <f t="shared" si="2"/>
        <v>0.0026736111111111092</v>
      </c>
      <c r="H17" s="98"/>
    </row>
    <row r="18" spans="1:8" ht="12.75" customHeight="1">
      <c r="A18" s="35" t="s">
        <v>115</v>
      </c>
      <c r="B18" s="173" t="s">
        <v>997</v>
      </c>
      <c r="C18" s="195">
        <v>0.02638888888888889</v>
      </c>
      <c r="D18" s="36">
        <f t="shared" si="0"/>
        <v>88.33333333333334</v>
      </c>
      <c r="E18" s="37">
        <f t="shared" si="1"/>
        <v>108.33333333333334</v>
      </c>
      <c r="F18" s="179">
        <f t="shared" si="2"/>
        <v>0.0030787037037037016</v>
      </c>
      <c r="H18" s="98"/>
    </row>
    <row r="19" spans="1:6" ht="12.75" customHeight="1">
      <c r="A19" s="35" t="s">
        <v>116</v>
      </c>
      <c r="B19" s="173" t="s">
        <v>998</v>
      </c>
      <c r="C19" s="195">
        <v>0.0265625</v>
      </c>
      <c r="D19" s="36">
        <f t="shared" si="0"/>
        <v>87.75599128540306</v>
      </c>
      <c r="E19" s="37">
        <f t="shared" si="1"/>
        <v>107.75599128540306</v>
      </c>
      <c r="F19" s="179">
        <f t="shared" si="2"/>
        <v>0.003252314814814812</v>
      </c>
    </row>
    <row r="20" spans="1:8" ht="12.75" customHeight="1">
      <c r="A20" s="35" t="s">
        <v>117</v>
      </c>
      <c r="B20" s="173" t="s">
        <v>999</v>
      </c>
      <c r="C20" s="195">
        <v>0.026759259259259257</v>
      </c>
      <c r="D20" s="36">
        <f t="shared" si="0"/>
        <v>87.11072664359864</v>
      </c>
      <c r="E20" s="37">
        <f t="shared" si="1"/>
        <v>107.11072664359864</v>
      </c>
      <c r="F20" s="179">
        <f t="shared" si="2"/>
        <v>0.0034490740740740697</v>
      </c>
      <c r="H20" s="98"/>
    </row>
    <row r="21" spans="1:8" ht="12.75" customHeight="1">
      <c r="A21" s="35" t="s">
        <v>118</v>
      </c>
      <c r="B21" s="173" t="s">
        <v>884</v>
      </c>
      <c r="C21" s="195">
        <v>0.026782407407407408</v>
      </c>
      <c r="D21" s="36">
        <f t="shared" si="0"/>
        <v>87.03543647363873</v>
      </c>
      <c r="E21" s="37">
        <f t="shared" si="1"/>
        <v>107.03543647363873</v>
      </c>
      <c r="F21" s="179">
        <f t="shared" si="2"/>
        <v>0.0034722222222222203</v>
      </c>
      <c r="H21" s="98"/>
    </row>
    <row r="22" spans="1:8" ht="12.75" customHeight="1">
      <c r="A22" s="35" t="s">
        <v>119</v>
      </c>
      <c r="B22" s="173" t="s">
        <v>1000</v>
      </c>
      <c r="C22" s="195">
        <v>0.026805555555555555</v>
      </c>
      <c r="D22" s="36">
        <f t="shared" si="0"/>
        <v>86.96027633851469</v>
      </c>
      <c r="E22" s="37">
        <f t="shared" si="1"/>
        <v>106.96027633851469</v>
      </c>
      <c r="F22" s="179">
        <f t="shared" si="2"/>
        <v>0.0034953703703703674</v>
      </c>
      <c r="H22" s="98"/>
    </row>
    <row r="23" spans="1:8" ht="12.75" customHeight="1">
      <c r="A23" s="35" t="s">
        <v>120</v>
      </c>
      <c r="B23" s="173" t="s">
        <v>913</v>
      </c>
      <c r="C23" s="195">
        <v>0.027002314814814812</v>
      </c>
      <c r="D23" s="36">
        <f t="shared" si="0"/>
        <v>86.32661808829835</v>
      </c>
      <c r="E23" s="37">
        <f t="shared" si="1"/>
        <v>106.32661808829835</v>
      </c>
      <c r="F23" s="179">
        <f t="shared" si="2"/>
        <v>0.003692129629629625</v>
      </c>
      <c r="H23" s="98"/>
    </row>
    <row r="24" spans="1:8" ht="12.75" customHeight="1">
      <c r="A24" s="35" t="s">
        <v>121</v>
      </c>
      <c r="B24" s="173" t="s">
        <v>909</v>
      </c>
      <c r="C24" s="195">
        <v>0.027418981481481485</v>
      </c>
      <c r="D24" s="36">
        <f t="shared" si="0"/>
        <v>85.0147741663149</v>
      </c>
      <c r="E24" s="37">
        <f t="shared" si="1"/>
        <v>105.0147741663149</v>
      </c>
      <c r="F24" s="179">
        <f t="shared" si="2"/>
        <v>0.004108796296296298</v>
      </c>
      <c r="H24" s="98"/>
    </row>
    <row r="25" spans="1:8" ht="12.75" customHeight="1">
      <c r="A25" s="35" t="s">
        <v>122</v>
      </c>
      <c r="B25" s="173" t="s">
        <v>1001</v>
      </c>
      <c r="C25" s="195">
        <v>0.027523148148148147</v>
      </c>
      <c r="D25" s="36">
        <f t="shared" si="0"/>
        <v>84.69301934398655</v>
      </c>
      <c r="E25" s="37">
        <f t="shared" si="1"/>
        <v>104.69301934398655</v>
      </c>
      <c r="F25" s="179">
        <f t="shared" si="2"/>
        <v>0.00421296296296296</v>
      </c>
      <c r="H25" s="98"/>
    </row>
    <row r="26" spans="1:8" ht="12.75" customHeight="1">
      <c r="A26" s="35" t="s">
        <v>123</v>
      </c>
      <c r="B26" s="173" t="s">
        <v>896</v>
      </c>
      <c r="C26" s="195">
        <v>0.02767361111111111</v>
      </c>
      <c r="D26" s="36">
        <f t="shared" si="0"/>
        <v>84.23253868674195</v>
      </c>
      <c r="E26" s="37">
        <f t="shared" si="1"/>
        <v>104.23253868674195</v>
      </c>
      <c r="F26" s="179">
        <f t="shared" si="2"/>
        <v>0.004363425925925923</v>
      </c>
      <c r="H26" s="98"/>
    </row>
    <row r="27" spans="1:8" ht="12.75" customHeight="1">
      <c r="A27" s="35" t="s">
        <v>124</v>
      </c>
      <c r="B27" s="173" t="s">
        <v>569</v>
      </c>
      <c r="C27" s="195">
        <v>0.02809027777777778</v>
      </c>
      <c r="D27" s="36">
        <f t="shared" si="0"/>
        <v>82.98310671611043</v>
      </c>
      <c r="E27" s="37">
        <f t="shared" si="1"/>
        <v>102.98310671611043</v>
      </c>
      <c r="F27" s="179">
        <f t="shared" si="2"/>
        <v>0.004780092592592593</v>
      </c>
      <c r="H27" s="98"/>
    </row>
    <row r="28" spans="1:8" ht="12.75" customHeight="1">
      <c r="A28" s="35" t="s">
        <v>125</v>
      </c>
      <c r="B28" s="173" t="s">
        <v>771</v>
      </c>
      <c r="C28" s="195">
        <v>0.028229166666666666</v>
      </c>
      <c r="D28" s="36">
        <f t="shared" si="0"/>
        <v>82.57482574825748</v>
      </c>
      <c r="E28" s="37">
        <f t="shared" si="1"/>
        <v>102.57482574825748</v>
      </c>
      <c r="F28" s="179">
        <f t="shared" si="2"/>
        <v>0.004918981481481479</v>
      </c>
      <c r="H28" s="98"/>
    </row>
    <row r="29" spans="1:8" ht="12.75" customHeight="1">
      <c r="A29" s="35" t="s">
        <v>126</v>
      </c>
      <c r="B29" s="173" t="s">
        <v>562</v>
      </c>
      <c r="C29" s="195">
        <v>0.028344907407407412</v>
      </c>
      <c r="D29" s="36">
        <f t="shared" si="0"/>
        <v>82.23764801959983</v>
      </c>
      <c r="E29" s="37">
        <f t="shared" si="1"/>
        <v>102.23764801959983</v>
      </c>
      <c r="F29" s="179">
        <f t="shared" si="2"/>
        <v>0.005034722222222225</v>
      </c>
      <c r="H29" s="98"/>
    </row>
    <row r="30" spans="1:6" ht="12.75" customHeight="1">
      <c r="A30" s="35" t="s">
        <v>127</v>
      </c>
      <c r="B30" s="173" t="s">
        <v>970</v>
      </c>
      <c r="C30" s="195">
        <v>0.028483796296296295</v>
      </c>
      <c r="D30" s="36">
        <f t="shared" si="0"/>
        <v>81.83665176757417</v>
      </c>
      <c r="E30" s="37">
        <f t="shared" si="1"/>
        <v>101.83665176757417</v>
      </c>
      <c r="F30" s="179">
        <f t="shared" si="2"/>
        <v>0.005173611111111108</v>
      </c>
    </row>
    <row r="31" spans="1:8" ht="12.75" customHeight="1">
      <c r="A31" s="35" t="s">
        <v>128</v>
      </c>
      <c r="B31" s="173" t="s">
        <v>575</v>
      </c>
      <c r="C31" s="195">
        <v>0.028703703703703703</v>
      </c>
      <c r="D31" s="36">
        <f t="shared" si="0"/>
        <v>81.20967741935485</v>
      </c>
      <c r="E31" s="37">
        <f t="shared" si="1"/>
        <v>101.20967741935485</v>
      </c>
      <c r="F31" s="179">
        <f t="shared" si="2"/>
        <v>0.005393518518518516</v>
      </c>
      <c r="H31" s="98"/>
    </row>
    <row r="32" spans="1:8" ht="12.75" customHeight="1">
      <c r="A32" s="35" t="s">
        <v>129</v>
      </c>
      <c r="B32" s="173" t="s">
        <v>1002</v>
      </c>
      <c r="C32" s="195">
        <v>0.028854166666666667</v>
      </c>
      <c r="D32" s="36">
        <f t="shared" si="0"/>
        <v>80.7862013638187</v>
      </c>
      <c r="E32" s="37">
        <f t="shared" si="1"/>
        <v>100.7862013638187</v>
      </c>
      <c r="F32" s="179">
        <f t="shared" si="2"/>
        <v>0.00554398148148148</v>
      </c>
      <c r="H32" s="98"/>
    </row>
    <row r="33" spans="1:8" ht="12.75" customHeight="1">
      <c r="A33" s="35" t="s">
        <v>130</v>
      </c>
      <c r="B33" s="173" t="s">
        <v>926</v>
      </c>
      <c r="C33" s="195">
        <v>0.028958333333333336</v>
      </c>
      <c r="D33" s="36">
        <f t="shared" si="0"/>
        <v>80.49560351718625</v>
      </c>
      <c r="E33" s="37">
        <f t="shared" si="1"/>
        <v>100.49560351718625</v>
      </c>
      <c r="F33" s="179">
        <f t="shared" si="2"/>
        <v>0.005648148148148149</v>
      </c>
      <c r="H33" s="98"/>
    </row>
    <row r="34" spans="1:8" ht="12.75" customHeight="1">
      <c r="A34" s="35" t="s">
        <v>131</v>
      </c>
      <c r="B34" s="173" t="s">
        <v>571</v>
      </c>
      <c r="C34" s="195">
        <v>0.02900462962962963</v>
      </c>
      <c r="D34" s="36">
        <f t="shared" si="0"/>
        <v>80.36711891460496</v>
      </c>
      <c r="E34" s="37">
        <f t="shared" si="1"/>
        <v>100.36711891460496</v>
      </c>
      <c r="F34" s="179">
        <f t="shared" si="2"/>
        <v>0.005694444444444443</v>
      </c>
      <c r="H34" s="98"/>
    </row>
    <row r="35" spans="1:6" ht="12.75" customHeight="1">
      <c r="A35" s="35" t="s">
        <v>132</v>
      </c>
      <c r="B35" s="173" t="s">
        <v>1003</v>
      </c>
      <c r="C35" s="195">
        <v>0.02900462962962963</v>
      </c>
      <c r="D35" s="36">
        <f t="shared" si="0"/>
        <v>80.36711891460496</v>
      </c>
      <c r="E35" s="37">
        <f t="shared" si="1"/>
        <v>100.36711891460496</v>
      </c>
      <c r="F35" s="179">
        <f t="shared" si="2"/>
        <v>0.005694444444444443</v>
      </c>
    </row>
    <row r="36" spans="1:6" ht="12.75" customHeight="1">
      <c r="A36" s="35" t="s">
        <v>133</v>
      </c>
      <c r="B36" s="173" t="s">
        <v>1004</v>
      </c>
      <c r="C36" s="195">
        <v>0.02917824074074074</v>
      </c>
      <c r="D36" s="36">
        <f t="shared" si="0"/>
        <v>79.88893296310988</v>
      </c>
      <c r="E36" s="37">
        <f t="shared" si="1"/>
        <v>99.88893296310988</v>
      </c>
      <c r="F36" s="179">
        <f t="shared" si="2"/>
        <v>0.0058680555555555534</v>
      </c>
    </row>
    <row r="37" spans="1:6" ht="12.75" customHeight="1">
      <c r="A37" s="35" t="s">
        <v>134</v>
      </c>
      <c r="B37" s="173" t="s">
        <v>1005</v>
      </c>
      <c r="C37" s="195">
        <v>0.02922453703703704</v>
      </c>
      <c r="D37" s="36">
        <f t="shared" si="0"/>
        <v>79.76237623762377</v>
      </c>
      <c r="E37" s="37">
        <f t="shared" si="1"/>
        <v>99.76237623762377</v>
      </c>
      <c r="F37" s="179">
        <f t="shared" si="2"/>
        <v>0.005914351851851851</v>
      </c>
    </row>
    <row r="38" spans="1:8" ht="12.75" customHeight="1">
      <c r="A38" s="35" t="s">
        <v>135</v>
      </c>
      <c r="B38" s="173" t="s">
        <v>1006</v>
      </c>
      <c r="C38" s="195">
        <v>0.029282407407407406</v>
      </c>
      <c r="D38" s="36">
        <f t="shared" si="0"/>
        <v>79.60474308300395</v>
      </c>
      <c r="E38" s="37">
        <f t="shared" si="1"/>
        <v>99.60474308300395</v>
      </c>
      <c r="F38" s="179">
        <f t="shared" si="2"/>
        <v>0.005972222222222219</v>
      </c>
      <c r="H38" s="98"/>
    </row>
    <row r="39" spans="1:8" ht="12.75" customHeight="1">
      <c r="A39" s="35" t="s">
        <v>136</v>
      </c>
      <c r="B39" s="173" t="s">
        <v>944</v>
      </c>
      <c r="C39" s="195">
        <v>0.029386574074074075</v>
      </c>
      <c r="D39" s="36">
        <f t="shared" si="0"/>
        <v>79.32256794013391</v>
      </c>
      <c r="E39" s="37">
        <f t="shared" si="1"/>
        <v>99.32256794013391</v>
      </c>
      <c r="F39" s="179">
        <f t="shared" si="2"/>
        <v>0.006076388888888888</v>
      </c>
      <c r="H39" s="98"/>
    </row>
    <row r="40" spans="1:8" ht="12.75" customHeight="1">
      <c r="A40" s="35" t="s">
        <v>137</v>
      </c>
      <c r="B40" s="173" t="s">
        <v>1007</v>
      </c>
      <c r="C40" s="195">
        <v>0.029421296296296296</v>
      </c>
      <c r="D40" s="36">
        <f t="shared" si="0"/>
        <v>79.22895357985838</v>
      </c>
      <c r="E40" s="37">
        <f t="shared" si="1"/>
        <v>99.22895357985838</v>
      </c>
      <c r="F40" s="179">
        <f t="shared" si="2"/>
        <v>0.006111111111111109</v>
      </c>
      <c r="H40" s="98"/>
    </row>
    <row r="41" spans="1:6" ht="12.75" customHeight="1">
      <c r="A41" s="35" t="s">
        <v>138</v>
      </c>
      <c r="B41" s="173" t="s">
        <v>572</v>
      </c>
      <c r="C41" s="195">
        <v>0.029456018518518517</v>
      </c>
      <c r="D41" s="36">
        <f aca="true" t="shared" si="3" ref="D41:D72">(C$9/C41)*100</f>
        <v>79.13555992141454</v>
      </c>
      <c r="E41" s="37">
        <f aca="true" t="shared" si="4" ref="E41:E72">D41+E$4</f>
        <v>99.13555992141454</v>
      </c>
      <c r="F41" s="179">
        <f t="shared" si="2"/>
        <v>0.0061458333333333295</v>
      </c>
    </row>
    <row r="42" spans="1:8" ht="12.75" customHeight="1">
      <c r="A42" s="35" t="s">
        <v>139</v>
      </c>
      <c r="B42" s="173" t="s">
        <v>786</v>
      </c>
      <c r="C42" s="195">
        <v>0.029490740740740744</v>
      </c>
      <c r="D42" s="36">
        <f t="shared" si="3"/>
        <v>79.04238618524333</v>
      </c>
      <c r="E42" s="37">
        <f t="shared" si="4"/>
        <v>99.04238618524333</v>
      </c>
      <c r="F42" s="179">
        <f aca="true" t="shared" si="5" ref="F42:F73">C42-C$9</f>
        <v>0.006180555555555557</v>
      </c>
      <c r="H42" s="98"/>
    </row>
    <row r="43" spans="1:8" ht="12.75" customHeight="1">
      <c r="A43" s="35" t="s">
        <v>140</v>
      </c>
      <c r="B43" s="173" t="s">
        <v>1008</v>
      </c>
      <c r="C43" s="195">
        <v>0.029652777777777778</v>
      </c>
      <c r="D43" s="36">
        <f t="shared" si="3"/>
        <v>78.6104605776737</v>
      </c>
      <c r="E43" s="37">
        <f t="shared" si="4"/>
        <v>98.6104605776737</v>
      </c>
      <c r="F43" s="179">
        <f t="shared" si="5"/>
        <v>0.006342592592592591</v>
      </c>
      <c r="H43" s="98"/>
    </row>
    <row r="44" spans="1:8" ht="12.75" customHeight="1">
      <c r="A44" s="35" t="s">
        <v>141</v>
      </c>
      <c r="B44" s="173" t="s">
        <v>598</v>
      </c>
      <c r="C44" s="195">
        <v>0.02972222222222222</v>
      </c>
      <c r="D44" s="36">
        <f t="shared" si="3"/>
        <v>78.42679127725857</v>
      </c>
      <c r="E44" s="37">
        <f t="shared" si="4"/>
        <v>98.42679127725857</v>
      </c>
      <c r="F44" s="179">
        <f t="shared" si="5"/>
        <v>0.006412037037037032</v>
      </c>
      <c r="H44" s="98"/>
    </row>
    <row r="45" spans="1:8" ht="12.75" customHeight="1">
      <c r="A45" s="35" t="s">
        <v>142</v>
      </c>
      <c r="B45" s="173" t="s">
        <v>1009</v>
      </c>
      <c r="C45" s="195">
        <v>0.02974537037037037</v>
      </c>
      <c r="D45" s="36">
        <f t="shared" si="3"/>
        <v>78.36575875486382</v>
      </c>
      <c r="E45" s="37">
        <f t="shared" si="4"/>
        <v>98.36575875486382</v>
      </c>
      <c r="F45" s="179">
        <f t="shared" si="5"/>
        <v>0.006435185185185183</v>
      </c>
      <c r="H45" s="98"/>
    </row>
    <row r="46" spans="1:8" ht="12.75" customHeight="1">
      <c r="A46" s="35" t="s">
        <v>143</v>
      </c>
      <c r="B46" s="173" t="s">
        <v>780</v>
      </c>
      <c r="C46" s="195">
        <v>0.030138888888888885</v>
      </c>
      <c r="D46" s="36">
        <f t="shared" si="3"/>
        <v>77.34254992319511</v>
      </c>
      <c r="E46" s="37">
        <f t="shared" si="4"/>
        <v>97.34254992319511</v>
      </c>
      <c r="F46" s="179">
        <f t="shared" si="5"/>
        <v>0.006828703703703698</v>
      </c>
      <c r="H46" s="98"/>
    </row>
    <row r="47" spans="1:8" ht="12.75" customHeight="1">
      <c r="A47" s="35" t="s">
        <v>144</v>
      </c>
      <c r="B47" s="173" t="s">
        <v>564</v>
      </c>
      <c r="C47" s="195">
        <v>0.030289351851851855</v>
      </c>
      <c r="D47" s="36">
        <f t="shared" si="3"/>
        <v>76.95834925487199</v>
      </c>
      <c r="E47" s="37">
        <f t="shared" si="4"/>
        <v>96.95834925487199</v>
      </c>
      <c r="F47" s="179">
        <f t="shared" si="5"/>
        <v>0.006979166666666668</v>
      </c>
      <c r="H47" s="98"/>
    </row>
    <row r="48" spans="1:8" ht="12.75" customHeight="1">
      <c r="A48" s="35" t="s">
        <v>145</v>
      </c>
      <c r="B48" s="173" t="s">
        <v>1010</v>
      </c>
      <c r="C48" s="195">
        <v>0.030393518518518518</v>
      </c>
      <c r="D48" s="36">
        <f t="shared" si="3"/>
        <v>76.69459253617671</v>
      </c>
      <c r="E48" s="37">
        <f t="shared" si="4"/>
        <v>96.69459253617671</v>
      </c>
      <c r="F48" s="179">
        <f t="shared" si="5"/>
        <v>0.00708333333333333</v>
      </c>
      <c r="H48" s="98"/>
    </row>
    <row r="49" spans="1:8" ht="12.75" customHeight="1">
      <c r="A49" s="35" t="s">
        <v>146</v>
      </c>
      <c r="B49" s="173" t="s">
        <v>567</v>
      </c>
      <c r="C49" s="195">
        <v>0.03045138888888889</v>
      </c>
      <c r="D49" s="36">
        <f t="shared" si="3"/>
        <v>76.5488407449639</v>
      </c>
      <c r="E49" s="37">
        <f t="shared" si="4"/>
        <v>96.5488407449639</v>
      </c>
      <c r="F49" s="179">
        <f t="shared" si="5"/>
        <v>0.007141203703703702</v>
      </c>
      <c r="H49" s="98"/>
    </row>
    <row r="50" spans="1:8" ht="12.75" customHeight="1">
      <c r="A50" s="35" t="s">
        <v>147</v>
      </c>
      <c r="B50" s="173" t="s">
        <v>815</v>
      </c>
      <c r="C50" s="195">
        <v>0.030474537037037036</v>
      </c>
      <c r="D50" s="36">
        <f t="shared" si="3"/>
        <v>76.49069502468669</v>
      </c>
      <c r="E50" s="37">
        <f t="shared" si="4"/>
        <v>96.49069502468669</v>
      </c>
      <c r="F50" s="179">
        <f t="shared" si="5"/>
        <v>0.007164351851851849</v>
      </c>
      <c r="H50" s="98"/>
    </row>
    <row r="51" spans="1:8" ht="12.75" customHeight="1">
      <c r="A51" s="35" t="s">
        <v>148</v>
      </c>
      <c r="B51" s="173" t="s">
        <v>599</v>
      </c>
      <c r="C51" s="195">
        <v>0.030497685185185183</v>
      </c>
      <c r="D51" s="36">
        <f t="shared" si="3"/>
        <v>76.4326375711575</v>
      </c>
      <c r="E51" s="37">
        <f t="shared" si="4"/>
        <v>96.4326375711575</v>
      </c>
      <c r="F51" s="179">
        <f t="shared" si="5"/>
        <v>0.007187499999999996</v>
      </c>
      <c r="H51" s="98"/>
    </row>
    <row r="52" spans="1:6" ht="12.75" customHeight="1">
      <c r="A52" s="35" t="s">
        <v>149</v>
      </c>
      <c r="B52" s="173" t="s">
        <v>568</v>
      </c>
      <c r="C52" s="195">
        <v>0.03074074074074074</v>
      </c>
      <c r="D52" s="36">
        <f t="shared" si="3"/>
        <v>75.82831325301206</v>
      </c>
      <c r="E52" s="37">
        <f t="shared" si="4"/>
        <v>95.82831325301206</v>
      </c>
      <c r="F52" s="179">
        <f t="shared" si="5"/>
        <v>0.007430555555555551</v>
      </c>
    </row>
    <row r="53" spans="1:8" ht="12.75" customHeight="1">
      <c r="A53" s="35" t="s">
        <v>150</v>
      </c>
      <c r="B53" s="173" t="s">
        <v>1011</v>
      </c>
      <c r="C53" s="195">
        <v>0.03078703703703704</v>
      </c>
      <c r="D53" s="36">
        <f t="shared" si="3"/>
        <v>75.71428571428571</v>
      </c>
      <c r="E53" s="37">
        <f t="shared" si="4"/>
        <v>95.71428571428571</v>
      </c>
      <c r="F53" s="179">
        <f t="shared" si="5"/>
        <v>0.007476851851851853</v>
      </c>
      <c r="H53" s="98"/>
    </row>
    <row r="54" spans="1:8" ht="12.75" customHeight="1">
      <c r="A54" s="35" t="s">
        <v>151</v>
      </c>
      <c r="B54" s="173" t="s">
        <v>1012</v>
      </c>
      <c r="C54" s="195">
        <v>0.03078703703703704</v>
      </c>
      <c r="D54" s="36">
        <f t="shared" si="3"/>
        <v>75.71428571428571</v>
      </c>
      <c r="E54" s="37">
        <f t="shared" si="4"/>
        <v>95.71428571428571</v>
      </c>
      <c r="F54" s="179">
        <f t="shared" si="5"/>
        <v>0.007476851851851853</v>
      </c>
      <c r="H54" s="98"/>
    </row>
    <row r="55" spans="1:8" ht="12.75" customHeight="1">
      <c r="A55" s="35" t="s">
        <v>152</v>
      </c>
      <c r="B55" s="173" t="s">
        <v>561</v>
      </c>
      <c r="C55" s="195">
        <v>0.03096064814814815</v>
      </c>
      <c r="D55" s="36">
        <f t="shared" si="3"/>
        <v>75.28971962616822</v>
      </c>
      <c r="E55" s="37">
        <f t="shared" si="4"/>
        <v>95.28971962616822</v>
      </c>
      <c r="F55" s="179">
        <f t="shared" si="5"/>
        <v>0.007650462962962963</v>
      </c>
      <c r="H55" s="98"/>
    </row>
    <row r="56" spans="1:8" ht="12.75" customHeight="1">
      <c r="A56" s="35" t="s">
        <v>153</v>
      </c>
      <c r="B56" s="173" t="s">
        <v>1013</v>
      </c>
      <c r="C56" s="195">
        <v>0.03107638888888889</v>
      </c>
      <c r="D56" s="36">
        <f t="shared" si="3"/>
        <v>75.00931098696462</v>
      </c>
      <c r="E56" s="37">
        <f t="shared" si="4"/>
        <v>95.00931098696462</v>
      </c>
      <c r="F56" s="179">
        <f t="shared" si="5"/>
        <v>0.007766203703703702</v>
      </c>
      <c r="H56" s="98"/>
    </row>
    <row r="57" spans="1:8" ht="12.75" customHeight="1">
      <c r="A57" s="35" t="s">
        <v>154</v>
      </c>
      <c r="B57" s="173" t="s">
        <v>1014</v>
      </c>
      <c r="C57" s="195">
        <v>0.031342592592592596</v>
      </c>
      <c r="D57" s="36">
        <f t="shared" si="3"/>
        <v>74.37223042836041</v>
      </c>
      <c r="E57" s="37">
        <f t="shared" si="4"/>
        <v>94.37223042836041</v>
      </c>
      <c r="F57" s="179">
        <f t="shared" si="5"/>
        <v>0.008032407407407408</v>
      </c>
      <c r="H57" s="98"/>
    </row>
    <row r="58" spans="1:8" ht="12.75" customHeight="1">
      <c r="A58" s="35" t="s">
        <v>155</v>
      </c>
      <c r="B58" s="173" t="s">
        <v>1015</v>
      </c>
      <c r="C58" s="195">
        <v>0.031504629629629625</v>
      </c>
      <c r="D58" s="36">
        <f t="shared" si="3"/>
        <v>73.9897134459956</v>
      </c>
      <c r="E58" s="37">
        <f t="shared" si="4"/>
        <v>93.9897134459956</v>
      </c>
      <c r="F58" s="179">
        <f t="shared" si="5"/>
        <v>0.008194444444444438</v>
      </c>
      <c r="H58" s="98"/>
    </row>
    <row r="59" spans="1:8" ht="12.75" customHeight="1">
      <c r="A59" s="35" t="s">
        <v>156</v>
      </c>
      <c r="B59" s="173" t="s">
        <v>1016</v>
      </c>
      <c r="C59" s="195">
        <v>0.03152777777777777</v>
      </c>
      <c r="D59" s="36">
        <f t="shared" si="3"/>
        <v>73.93538913362704</v>
      </c>
      <c r="E59" s="37">
        <f t="shared" si="4"/>
        <v>93.93538913362704</v>
      </c>
      <c r="F59" s="179">
        <f t="shared" si="5"/>
        <v>0.008217592592592585</v>
      </c>
      <c r="H59" s="98"/>
    </row>
    <row r="60" spans="1:8" ht="12.75" customHeight="1">
      <c r="A60" s="35" t="s">
        <v>157</v>
      </c>
      <c r="B60" s="173" t="s">
        <v>860</v>
      </c>
      <c r="C60" s="195">
        <v>0.031574074074074074</v>
      </c>
      <c r="D60" s="36">
        <f t="shared" si="3"/>
        <v>73.82697947214078</v>
      </c>
      <c r="E60" s="37">
        <f t="shared" si="4"/>
        <v>93.82697947214078</v>
      </c>
      <c r="F60" s="179">
        <f t="shared" si="5"/>
        <v>0.008263888888888887</v>
      </c>
      <c r="H60" s="98"/>
    </row>
    <row r="61" spans="1:8" ht="12.75" customHeight="1">
      <c r="A61" s="35" t="s">
        <v>158</v>
      </c>
      <c r="B61" s="173" t="s">
        <v>855</v>
      </c>
      <c r="C61" s="195">
        <v>0.03158564814814815</v>
      </c>
      <c r="D61" s="36">
        <f t="shared" si="3"/>
        <v>73.79992671308172</v>
      </c>
      <c r="E61" s="37">
        <f t="shared" si="4"/>
        <v>93.79992671308172</v>
      </c>
      <c r="F61" s="179">
        <f t="shared" si="5"/>
        <v>0.00827546296296296</v>
      </c>
      <c r="H61" s="98"/>
    </row>
    <row r="62" spans="1:8" ht="12.75" customHeight="1">
      <c r="A62" s="35" t="s">
        <v>159</v>
      </c>
      <c r="B62" s="173" t="s">
        <v>800</v>
      </c>
      <c r="C62" s="195">
        <v>0.03159722222222222</v>
      </c>
      <c r="D62" s="36">
        <f t="shared" si="3"/>
        <v>73.77289377289378</v>
      </c>
      <c r="E62" s="37">
        <f t="shared" si="4"/>
        <v>93.77289377289378</v>
      </c>
      <c r="F62" s="179">
        <f t="shared" si="5"/>
        <v>0.008287037037037034</v>
      </c>
      <c r="H62" s="98"/>
    </row>
    <row r="63" spans="1:6" ht="12.75" customHeight="1">
      <c r="A63" s="35" t="s">
        <v>160</v>
      </c>
      <c r="B63" s="173" t="s">
        <v>1017</v>
      </c>
      <c r="C63" s="195">
        <v>0.031655092592592596</v>
      </c>
      <c r="D63" s="36">
        <f t="shared" si="3"/>
        <v>73.63802559414991</v>
      </c>
      <c r="E63" s="37">
        <f t="shared" si="4"/>
        <v>93.63802559414991</v>
      </c>
      <c r="F63" s="179">
        <f t="shared" si="5"/>
        <v>0.008344907407407409</v>
      </c>
    </row>
    <row r="64" spans="1:8" ht="12.75" customHeight="1">
      <c r="A64" s="35" t="s">
        <v>161</v>
      </c>
      <c r="B64" s="173" t="s">
        <v>891</v>
      </c>
      <c r="C64" s="195">
        <v>0.03170138888888889</v>
      </c>
      <c r="D64" s="36">
        <f t="shared" si="3"/>
        <v>73.53048557867835</v>
      </c>
      <c r="E64" s="37">
        <f t="shared" si="4"/>
        <v>93.53048557867835</v>
      </c>
      <c r="F64" s="179">
        <f t="shared" si="5"/>
        <v>0.008391203703703703</v>
      </c>
      <c r="H64" s="98"/>
    </row>
    <row r="65" spans="1:8" ht="12.75" customHeight="1">
      <c r="A65" s="35" t="s">
        <v>162</v>
      </c>
      <c r="B65" s="173" t="s">
        <v>1018</v>
      </c>
      <c r="C65" s="195">
        <v>0.03177083333333333</v>
      </c>
      <c r="D65" s="36">
        <f t="shared" si="3"/>
        <v>73.36976320582879</v>
      </c>
      <c r="E65" s="37">
        <f t="shared" si="4"/>
        <v>93.36976320582879</v>
      </c>
      <c r="F65" s="179">
        <f t="shared" si="5"/>
        <v>0.008460648148148144</v>
      </c>
      <c r="H65" s="98"/>
    </row>
    <row r="66" spans="1:8" ht="12.75" customHeight="1">
      <c r="A66" s="35" t="s">
        <v>163</v>
      </c>
      <c r="B66" s="173" t="s">
        <v>781</v>
      </c>
      <c r="C66" s="195">
        <v>0.03204861111111111</v>
      </c>
      <c r="D66" s="36">
        <f t="shared" si="3"/>
        <v>72.73383893102204</v>
      </c>
      <c r="E66" s="37">
        <f t="shared" si="4"/>
        <v>92.73383893102204</v>
      </c>
      <c r="F66" s="179">
        <f t="shared" si="5"/>
        <v>0.008738425925925924</v>
      </c>
      <c r="H66" s="98"/>
    </row>
    <row r="67" spans="1:8" ht="12.75" customHeight="1">
      <c r="A67" s="35" t="s">
        <v>164</v>
      </c>
      <c r="B67" s="173" t="s">
        <v>1019</v>
      </c>
      <c r="C67" s="195">
        <v>0.03209490740740741</v>
      </c>
      <c r="D67" s="36">
        <f t="shared" si="3"/>
        <v>72.62892174540208</v>
      </c>
      <c r="E67" s="37">
        <f t="shared" si="4"/>
        <v>92.62892174540208</v>
      </c>
      <c r="F67" s="179">
        <f t="shared" si="5"/>
        <v>0.008784722222222225</v>
      </c>
      <c r="H67" s="98"/>
    </row>
    <row r="68" spans="1:8" ht="12.75" customHeight="1">
      <c r="A68" s="35" t="s">
        <v>165</v>
      </c>
      <c r="B68" s="173" t="s">
        <v>1020</v>
      </c>
      <c r="C68" s="195">
        <v>0.03222222222222222</v>
      </c>
      <c r="D68" s="36">
        <f t="shared" si="3"/>
        <v>72.3419540229885</v>
      </c>
      <c r="E68" s="37">
        <f t="shared" si="4"/>
        <v>92.3419540229885</v>
      </c>
      <c r="F68" s="179">
        <f t="shared" si="5"/>
        <v>0.008912037037037034</v>
      </c>
      <c r="H68" s="98"/>
    </row>
    <row r="69" spans="1:8" ht="12.75" customHeight="1">
      <c r="A69" s="35" t="s">
        <v>166</v>
      </c>
      <c r="B69" s="173" t="s">
        <v>1021</v>
      </c>
      <c r="C69" s="195">
        <v>0.032615740740740744</v>
      </c>
      <c r="D69" s="36">
        <f t="shared" si="3"/>
        <v>71.46912704045423</v>
      </c>
      <c r="E69" s="37">
        <f t="shared" si="4"/>
        <v>91.46912704045423</v>
      </c>
      <c r="F69" s="179">
        <f t="shared" si="5"/>
        <v>0.009305555555555556</v>
      </c>
      <c r="H69" s="98"/>
    </row>
    <row r="70" spans="1:8" ht="12.75" customHeight="1">
      <c r="A70" s="35" t="s">
        <v>167</v>
      </c>
      <c r="B70" s="173" t="s">
        <v>912</v>
      </c>
      <c r="C70" s="195">
        <v>0.032673611111111105</v>
      </c>
      <c r="D70" s="36">
        <f t="shared" si="3"/>
        <v>71.34254339355299</v>
      </c>
      <c r="E70" s="37">
        <f t="shared" si="4"/>
        <v>91.34254339355299</v>
      </c>
      <c r="F70" s="179">
        <f t="shared" si="5"/>
        <v>0.009363425925925917</v>
      </c>
      <c r="H70" s="98"/>
    </row>
    <row r="71" spans="1:8" ht="12.75" customHeight="1">
      <c r="A71" s="35" t="s">
        <v>168</v>
      </c>
      <c r="B71" s="173" t="s">
        <v>1022</v>
      </c>
      <c r="C71" s="195">
        <v>0.032824074074074075</v>
      </c>
      <c r="D71" s="36">
        <f t="shared" si="3"/>
        <v>71.01551480959097</v>
      </c>
      <c r="E71" s="37">
        <f t="shared" si="4"/>
        <v>91.01551480959097</v>
      </c>
      <c r="F71" s="179">
        <f t="shared" si="5"/>
        <v>0.009513888888888888</v>
      </c>
      <c r="H71" s="98"/>
    </row>
    <row r="72" spans="1:8" ht="12.75" customHeight="1">
      <c r="A72" s="35" t="s">
        <v>169</v>
      </c>
      <c r="B72" s="173" t="s">
        <v>1023</v>
      </c>
      <c r="C72" s="195">
        <v>0.033067129629629634</v>
      </c>
      <c r="D72" s="36">
        <f t="shared" si="3"/>
        <v>70.4935246762338</v>
      </c>
      <c r="E72" s="37">
        <f t="shared" si="4"/>
        <v>90.4935246762338</v>
      </c>
      <c r="F72" s="179">
        <f t="shared" si="5"/>
        <v>0.009756944444444447</v>
      </c>
      <c r="H72" s="98"/>
    </row>
    <row r="73" spans="1:8" ht="12.75" customHeight="1">
      <c r="A73" s="35" t="s">
        <v>170</v>
      </c>
      <c r="B73" s="173" t="s">
        <v>828</v>
      </c>
      <c r="C73" s="195">
        <v>0.033240740740740744</v>
      </c>
      <c r="D73" s="36">
        <f aca="true" t="shared" si="6" ref="D73:D104">(C$9/C73)*100</f>
        <v>70.12534818941504</v>
      </c>
      <c r="E73" s="37">
        <f aca="true" t="shared" si="7" ref="E73:E104">D73+E$4</f>
        <v>90.12534818941504</v>
      </c>
      <c r="F73" s="179">
        <f t="shared" si="5"/>
        <v>0.009930555555555557</v>
      </c>
      <c r="H73" s="98"/>
    </row>
    <row r="74" spans="1:6" ht="12.75" customHeight="1">
      <c r="A74" s="35" t="s">
        <v>171</v>
      </c>
      <c r="B74" s="173" t="s">
        <v>792</v>
      </c>
      <c r="C74" s="195">
        <v>0.03329861111111111</v>
      </c>
      <c r="D74" s="36">
        <f t="shared" si="6"/>
        <v>70.0034758428919</v>
      </c>
      <c r="E74" s="37">
        <f t="shared" si="7"/>
        <v>90.0034758428919</v>
      </c>
      <c r="F74" s="179">
        <f aca="true" t="shared" si="8" ref="F74:F105">C74-C$9</f>
        <v>0.009988425925925925</v>
      </c>
    </row>
    <row r="75" spans="1:8" ht="12.75" customHeight="1">
      <c r="A75" s="35" t="s">
        <v>172</v>
      </c>
      <c r="B75" s="173" t="s">
        <v>1024</v>
      </c>
      <c r="C75" s="195">
        <v>0.03363425925925926</v>
      </c>
      <c r="D75" s="36">
        <f t="shared" si="6"/>
        <v>69.30488644184446</v>
      </c>
      <c r="E75" s="37">
        <f t="shared" si="7"/>
        <v>89.30488644184446</v>
      </c>
      <c r="F75" s="179">
        <f t="shared" si="8"/>
        <v>0.010324074074074072</v>
      </c>
      <c r="H75" s="98"/>
    </row>
    <row r="76" spans="1:8" ht="12.75" customHeight="1">
      <c r="A76" s="35" t="s">
        <v>173</v>
      </c>
      <c r="B76" s="173" t="s">
        <v>862</v>
      </c>
      <c r="C76" s="195">
        <v>0.034027777777777775</v>
      </c>
      <c r="D76" s="36">
        <f t="shared" si="6"/>
        <v>68.50340136054423</v>
      </c>
      <c r="E76" s="37">
        <f t="shared" si="7"/>
        <v>88.50340136054423</v>
      </c>
      <c r="F76" s="179">
        <f t="shared" si="8"/>
        <v>0.010717592592592588</v>
      </c>
      <c r="H76" s="98"/>
    </row>
    <row r="77" spans="1:8" ht="12.75" customHeight="1">
      <c r="A77" s="35" t="s">
        <v>174</v>
      </c>
      <c r="B77" s="173" t="s">
        <v>1025</v>
      </c>
      <c r="C77" s="195">
        <v>0.03408564814814815</v>
      </c>
      <c r="D77" s="36">
        <f t="shared" si="6"/>
        <v>68.38709677419355</v>
      </c>
      <c r="E77" s="37">
        <f t="shared" si="7"/>
        <v>88.38709677419355</v>
      </c>
      <c r="F77" s="179">
        <f t="shared" si="8"/>
        <v>0.010775462962962962</v>
      </c>
      <c r="H77" s="98"/>
    </row>
    <row r="78" spans="1:8" ht="12.75" customHeight="1">
      <c r="A78" s="35" t="s">
        <v>175</v>
      </c>
      <c r="B78" s="173" t="s">
        <v>1026</v>
      </c>
      <c r="C78" s="195">
        <v>0.03415509259259259</v>
      </c>
      <c r="D78" s="36">
        <f t="shared" si="6"/>
        <v>68.24805150796341</v>
      </c>
      <c r="E78" s="37">
        <f t="shared" si="7"/>
        <v>88.24805150796341</v>
      </c>
      <c r="F78" s="179">
        <f t="shared" si="8"/>
        <v>0.010844907407407404</v>
      </c>
      <c r="H78" s="98"/>
    </row>
    <row r="79" spans="1:8" ht="12.75" customHeight="1">
      <c r="A79" s="35" t="s">
        <v>176</v>
      </c>
      <c r="B79" s="173" t="s">
        <v>1027</v>
      </c>
      <c r="C79" s="195">
        <v>0.03424768518518519</v>
      </c>
      <c r="D79" s="36">
        <f t="shared" si="6"/>
        <v>68.06353497803312</v>
      </c>
      <c r="E79" s="37">
        <f t="shared" si="7"/>
        <v>88.06353497803312</v>
      </c>
      <c r="F79" s="179">
        <f t="shared" si="8"/>
        <v>0.0109375</v>
      </c>
      <c r="H79" s="98"/>
    </row>
    <row r="80" spans="1:8" ht="12.75" customHeight="1">
      <c r="A80" s="35" t="s">
        <v>177</v>
      </c>
      <c r="B80" s="173" t="s">
        <v>945</v>
      </c>
      <c r="C80" s="195">
        <v>0.034444444444444444</v>
      </c>
      <c r="D80" s="36">
        <f t="shared" si="6"/>
        <v>67.6747311827957</v>
      </c>
      <c r="E80" s="37">
        <f t="shared" si="7"/>
        <v>87.6747311827957</v>
      </c>
      <c r="F80" s="179">
        <f t="shared" si="8"/>
        <v>0.011134259259259257</v>
      </c>
      <c r="H80" s="98"/>
    </row>
    <row r="81" spans="1:8" ht="12.75" customHeight="1">
      <c r="A81" s="35" t="s">
        <v>178</v>
      </c>
      <c r="B81" s="173" t="s">
        <v>1028</v>
      </c>
      <c r="C81" s="195">
        <v>0.03451388888888889</v>
      </c>
      <c r="D81" s="36">
        <f t="shared" si="6"/>
        <v>67.5385647216633</v>
      </c>
      <c r="E81" s="37">
        <f t="shared" si="7"/>
        <v>87.5385647216633</v>
      </c>
      <c r="F81" s="179">
        <f t="shared" si="8"/>
        <v>0.011203703703703705</v>
      </c>
      <c r="H81" s="98"/>
    </row>
    <row r="82" spans="1:8" ht="12.75" customHeight="1">
      <c r="A82" s="35" t="s">
        <v>179</v>
      </c>
      <c r="B82" s="173" t="s">
        <v>1029</v>
      </c>
      <c r="C82" s="195">
        <v>0.03460648148148148</v>
      </c>
      <c r="D82" s="36">
        <f t="shared" si="6"/>
        <v>67.35785953177258</v>
      </c>
      <c r="E82" s="37">
        <f t="shared" si="7"/>
        <v>87.35785953177258</v>
      </c>
      <c r="F82" s="179">
        <f t="shared" si="8"/>
        <v>0.011296296296296294</v>
      </c>
      <c r="H82" s="98"/>
    </row>
    <row r="83" spans="1:8" ht="12.75" customHeight="1">
      <c r="A83" s="35" t="s">
        <v>180</v>
      </c>
      <c r="B83" s="173" t="s">
        <v>1030</v>
      </c>
      <c r="C83" s="195">
        <v>0.03462962962962963</v>
      </c>
      <c r="D83" s="36">
        <f t="shared" si="6"/>
        <v>67.31283422459894</v>
      </c>
      <c r="E83" s="37">
        <f t="shared" si="7"/>
        <v>87.31283422459894</v>
      </c>
      <c r="F83" s="179">
        <f t="shared" si="8"/>
        <v>0.011319444444444441</v>
      </c>
      <c r="H83" s="98"/>
    </row>
    <row r="84" spans="1:8" ht="12.75" customHeight="1">
      <c r="A84" s="35" t="s">
        <v>181</v>
      </c>
      <c r="B84" s="173" t="s">
        <v>895</v>
      </c>
      <c r="C84" s="195">
        <v>0.03478009259259259</v>
      </c>
      <c r="D84" s="36">
        <f t="shared" si="6"/>
        <v>67.0216306156406</v>
      </c>
      <c r="E84" s="37">
        <f t="shared" si="7"/>
        <v>87.0216306156406</v>
      </c>
      <c r="F84" s="179">
        <f t="shared" si="8"/>
        <v>0.011469907407407404</v>
      </c>
      <c r="H84" s="98"/>
    </row>
    <row r="85" spans="1:6" ht="12.75" customHeight="1">
      <c r="A85" s="35" t="s">
        <v>182</v>
      </c>
      <c r="B85" s="173" t="s">
        <v>604</v>
      </c>
      <c r="C85" s="195">
        <v>0.034942129629629635</v>
      </c>
      <c r="D85" s="36">
        <f t="shared" si="6"/>
        <v>66.71083140112619</v>
      </c>
      <c r="E85" s="37">
        <f t="shared" si="7"/>
        <v>86.71083140112619</v>
      </c>
      <c r="F85" s="179">
        <f t="shared" si="8"/>
        <v>0.011631944444444448</v>
      </c>
    </row>
    <row r="86" spans="1:8" ht="12.75" customHeight="1">
      <c r="A86" s="35" t="s">
        <v>183</v>
      </c>
      <c r="B86" s="173" t="s">
        <v>770</v>
      </c>
      <c r="C86" s="195">
        <v>0.03497685185185185</v>
      </c>
      <c r="D86" s="36">
        <f t="shared" si="6"/>
        <v>66.64460622104568</v>
      </c>
      <c r="E86" s="37">
        <f t="shared" si="7"/>
        <v>86.64460622104568</v>
      </c>
      <c r="F86" s="179">
        <f t="shared" si="8"/>
        <v>0.011666666666666662</v>
      </c>
      <c r="H86" s="98"/>
    </row>
    <row r="87" spans="1:8" ht="12.75" customHeight="1">
      <c r="A87" s="35" t="s">
        <v>184</v>
      </c>
      <c r="B87" s="173" t="s">
        <v>1031</v>
      </c>
      <c r="C87" s="195">
        <v>0.035</v>
      </c>
      <c r="D87" s="36">
        <f t="shared" si="6"/>
        <v>66.6005291005291</v>
      </c>
      <c r="E87" s="37">
        <f t="shared" si="7"/>
        <v>86.6005291005291</v>
      </c>
      <c r="F87" s="179">
        <f t="shared" si="8"/>
        <v>0.011689814814814816</v>
      </c>
      <c r="H87" s="98"/>
    </row>
    <row r="88" spans="1:8" ht="12.75" customHeight="1">
      <c r="A88" s="35" t="s">
        <v>185</v>
      </c>
      <c r="B88" s="173" t="s">
        <v>892</v>
      </c>
      <c r="C88" s="195">
        <v>0.03509259259259259</v>
      </c>
      <c r="D88" s="36">
        <f t="shared" si="6"/>
        <v>66.42480211081795</v>
      </c>
      <c r="E88" s="37">
        <f t="shared" si="7"/>
        <v>86.42480211081795</v>
      </c>
      <c r="F88" s="179">
        <f t="shared" si="8"/>
        <v>0.011782407407407405</v>
      </c>
      <c r="H88" s="98"/>
    </row>
    <row r="89" spans="1:8" ht="12.75" customHeight="1">
      <c r="A89" s="35" t="s">
        <v>186</v>
      </c>
      <c r="B89" s="173" t="s">
        <v>578</v>
      </c>
      <c r="C89" s="195">
        <v>0.03533564814814815</v>
      </c>
      <c r="D89" s="36">
        <f t="shared" si="6"/>
        <v>65.96790042581068</v>
      </c>
      <c r="E89" s="37">
        <f t="shared" si="7"/>
        <v>85.96790042581068</v>
      </c>
      <c r="F89" s="179">
        <f t="shared" si="8"/>
        <v>0.012025462962962963</v>
      </c>
      <c r="H89" s="98"/>
    </row>
    <row r="90" spans="1:8" ht="12.75" customHeight="1">
      <c r="A90" s="35" t="s">
        <v>187</v>
      </c>
      <c r="B90" s="173" t="s">
        <v>915</v>
      </c>
      <c r="C90" s="195">
        <v>0.03552083333333333</v>
      </c>
      <c r="D90" s="36">
        <f t="shared" si="6"/>
        <v>65.62398175301402</v>
      </c>
      <c r="E90" s="37">
        <f t="shared" si="7"/>
        <v>85.62398175301402</v>
      </c>
      <c r="F90" s="179">
        <f t="shared" si="8"/>
        <v>0.01221064814814814</v>
      </c>
      <c r="H90" s="98"/>
    </row>
    <row r="91" spans="1:8" ht="12.75" customHeight="1">
      <c r="A91" s="35" t="s">
        <v>188</v>
      </c>
      <c r="B91" s="173" t="s">
        <v>899</v>
      </c>
      <c r="C91" s="195">
        <v>0.03568287037037037</v>
      </c>
      <c r="D91" s="36">
        <f t="shared" si="6"/>
        <v>65.32598118715536</v>
      </c>
      <c r="E91" s="37">
        <f t="shared" si="7"/>
        <v>85.32598118715536</v>
      </c>
      <c r="F91" s="179">
        <f t="shared" si="8"/>
        <v>0.012372685185185184</v>
      </c>
      <c r="H91" s="98"/>
    </row>
    <row r="92" spans="1:8" ht="12.75" customHeight="1">
      <c r="A92" s="35" t="s">
        <v>189</v>
      </c>
      <c r="B92" s="173" t="s">
        <v>574</v>
      </c>
      <c r="C92" s="195">
        <v>0.035694444444444445</v>
      </c>
      <c r="D92" s="36">
        <f t="shared" si="6"/>
        <v>65.30479896238651</v>
      </c>
      <c r="E92" s="37">
        <f t="shared" si="7"/>
        <v>85.30479896238651</v>
      </c>
      <c r="F92" s="179">
        <f t="shared" si="8"/>
        <v>0.012384259259259258</v>
      </c>
      <c r="H92" s="98"/>
    </row>
    <row r="93" spans="1:8" ht="12.75" customHeight="1">
      <c r="A93" s="35" t="s">
        <v>190</v>
      </c>
      <c r="B93" s="173" t="s">
        <v>1032</v>
      </c>
      <c r="C93" s="195">
        <v>0.03579861111111111</v>
      </c>
      <c r="D93" s="36">
        <f t="shared" si="6"/>
        <v>65.11477529906242</v>
      </c>
      <c r="E93" s="37">
        <f t="shared" si="7"/>
        <v>85.11477529906242</v>
      </c>
      <c r="F93" s="179">
        <f t="shared" si="8"/>
        <v>0.01248842592592592</v>
      </c>
      <c r="H93" s="98"/>
    </row>
    <row r="94" spans="1:8" ht="12.75" customHeight="1">
      <c r="A94" s="35" t="s">
        <v>191</v>
      </c>
      <c r="B94" s="173" t="s">
        <v>1033</v>
      </c>
      <c r="C94" s="195">
        <v>0.03581018518518519</v>
      </c>
      <c r="D94" s="36">
        <f t="shared" si="6"/>
        <v>65.09372979961215</v>
      </c>
      <c r="E94" s="37">
        <f t="shared" si="7"/>
        <v>85.09372979961215</v>
      </c>
      <c r="F94" s="179">
        <f t="shared" si="8"/>
        <v>0.0125</v>
      </c>
      <c r="H94" s="98"/>
    </row>
    <row r="95" spans="1:8" ht="12.75" customHeight="1">
      <c r="A95" s="35" t="s">
        <v>192</v>
      </c>
      <c r="B95" s="173" t="s">
        <v>1034</v>
      </c>
      <c r="C95" s="195">
        <v>0.03581018518518519</v>
      </c>
      <c r="D95" s="36">
        <f t="shared" si="6"/>
        <v>65.09372979961215</v>
      </c>
      <c r="E95" s="37">
        <f t="shared" si="7"/>
        <v>85.09372979961215</v>
      </c>
      <c r="F95" s="179">
        <f t="shared" si="8"/>
        <v>0.0125</v>
      </c>
      <c r="H95" s="98"/>
    </row>
    <row r="96" spans="1:6" ht="12.75" customHeight="1">
      <c r="A96" s="35" t="s">
        <v>193</v>
      </c>
      <c r="B96" s="173" t="s">
        <v>1035</v>
      </c>
      <c r="C96" s="195">
        <v>0.03584490740740741</v>
      </c>
      <c r="D96" s="36">
        <f t="shared" si="6"/>
        <v>65.03067484662577</v>
      </c>
      <c r="E96" s="37">
        <f t="shared" si="7"/>
        <v>85.03067484662577</v>
      </c>
      <c r="F96" s="179">
        <f t="shared" si="8"/>
        <v>0.012534722222222221</v>
      </c>
    </row>
    <row r="97" spans="1:8" ht="12.75" customHeight="1">
      <c r="A97" s="35" t="s">
        <v>194</v>
      </c>
      <c r="B97" s="173" t="s">
        <v>588</v>
      </c>
      <c r="C97" s="195">
        <v>0.03615740740740741</v>
      </c>
      <c r="D97" s="36">
        <f t="shared" si="6"/>
        <v>64.46862996158771</v>
      </c>
      <c r="E97" s="37">
        <f t="shared" si="7"/>
        <v>84.46862996158771</v>
      </c>
      <c r="F97" s="179">
        <f t="shared" si="8"/>
        <v>0.012847222222222222</v>
      </c>
      <c r="H97" s="98"/>
    </row>
    <row r="98" spans="1:8" ht="12.75" customHeight="1">
      <c r="A98" s="35" t="s">
        <v>195</v>
      </c>
      <c r="B98" s="173" t="s">
        <v>1036</v>
      </c>
      <c r="C98" s="195">
        <v>0.03619212962962963</v>
      </c>
      <c r="D98" s="36">
        <f t="shared" si="6"/>
        <v>64.40677966101696</v>
      </c>
      <c r="E98" s="37">
        <f t="shared" si="7"/>
        <v>84.40677966101696</v>
      </c>
      <c r="F98" s="179">
        <f t="shared" si="8"/>
        <v>0.012881944444444442</v>
      </c>
      <c r="H98" s="98"/>
    </row>
    <row r="99" spans="1:8" ht="12.75" customHeight="1">
      <c r="A99" s="35" t="s">
        <v>196</v>
      </c>
      <c r="B99" s="173" t="s">
        <v>1037</v>
      </c>
      <c r="C99" s="195">
        <v>0.0366087962962963</v>
      </c>
      <c r="D99" s="36">
        <f t="shared" si="6"/>
        <v>63.67372747391716</v>
      </c>
      <c r="E99" s="37">
        <f t="shared" si="7"/>
        <v>83.67372747391715</v>
      </c>
      <c r="F99" s="179">
        <f t="shared" si="8"/>
        <v>0.013298611111111112</v>
      </c>
      <c r="H99" s="98"/>
    </row>
    <row r="100" spans="1:8" ht="12.75" customHeight="1">
      <c r="A100" s="35" t="s">
        <v>197</v>
      </c>
      <c r="B100" s="173" t="s">
        <v>808</v>
      </c>
      <c r="C100" s="195">
        <v>0.03664351851851852</v>
      </c>
      <c r="D100" s="36">
        <f t="shared" si="6"/>
        <v>63.613392293114345</v>
      </c>
      <c r="E100" s="37">
        <f t="shared" si="7"/>
        <v>83.61339229311434</v>
      </c>
      <c r="F100" s="179">
        <f t="shared" si="8"/>
        <v>0.013333333333333332</v>
      </c>
      <c r="H100" s="98"/>
    </row>
    <row r="101" spans="1:8" ht="12.75" customHeight="1">
      <c r="A101" s="35" t="s">
        <v>198</v>
      </c>
      <c r="B101" s="173" t="s">
        <v>968</v>
      </c>
      <c r="C101" s="195">
        <v>0.036770833333333336</v>
      </c>
      <c r="D101" s="36">
        <f t="shared" si="6"/>
        <v>63.39313818067359</v>
      </c>
      <c r="E101" s="37">
        <f t="shared" si="7"/>
        <v>83.39313818067359</v>
      </c>
      <c r="F101" s="179">
        <f t="shared" si="8"/>
        <v>0.013460648148148149</v>
      </c>
      <c r="H101" s="98"/>
    </row>
    <row r="102" spans="1:8" ht="12.75" customHeight="1">
      <c r="A102" s="35" t="s">
        <v>199</v>
      </c>
      <c r="B102" s="173" t="s">
        <v>1038</v>
      </c>
      <c r="C102" s="195">
        <v>0.03695601851851852</v>
      </c>
      <c r="D102" s="36">
        <f t="shared" si="6"/>
        <v>63.075477607265896</v>
      </c>
      <c r="E102" s="37">
        <f t="shared" si="7"/>
        <v>83.0754776072659</v>
      </c>
      <c r="F102" s="179">
        <f t="shared" si="8"/>
        <v>0.013645833333333333</v>
      </c>
      <c r="H102" s="98"/>
    </row>
    <row r="103" spans="1:10" ht="12.75" customHeight="1">
      <c r="A103" s="35" t="s">
        <v>200</v>
      </c>
      <c r="B103" s="173" t="s">
        <v>898</v>
      </c>
      <c r="C103" s="195">
        <v>0.03719907407407407</v>
      </c>
      <c r="D103" s="36">
        <f t="shared" si="6"/>
        <v>62.66334785314251</v>
      </c>
      <c r="E103" s="37">
        <f t="shared" si="7"/>
        <v>82.66334785314251</v>
      </c>
      <c r="F103" s="179">
        <f t="shared" si="8"/>
        <v>0.013888888888888885</v>
      </c>
      <c r="H103" s="98"/>
      <c r="J103" s="99"/>
    </row>
    <row r="104" spans="1:10" ht="12.75" customHeight="1">
      <c r="A104" s="35" t="s">
        <v>201</v>
      </c>
      <c r="B104" s="173" t="s">
        <v>857</v>
      </c>
      <c r="C104" s="195">
        <v>0.03722222222222222</v>
      </c>
      <c r="D104" s="36">
        <f t="shared" si="6"/>
        <v>62.62437810945275</v>
      </c>
      <c r="E104" s="37">
        <f t="shared" si="7"/>
        <v>82.62437810945275</v>
      </c>
      <c r="F104" s="179">
        <f t="shared" si="8"/>
        <v>0.013912037037037032</v>
      </c>
      <c r="H104" s="98"/>
      <c r="J104" s="99"/>
    </row>
    <row r="105" spans="1:10" ht="12.75" customHeight="1">
      <c r="A105" s="35" t="s">
        <v>202</v>
      </c>
      <c r="B105" s="173" t="s">
        <v>573</v>
      </c>
      <c r="C105" s="195">
        <v>0.03741898148148148</v>
      </c>
      <c r="D105" s="36">
        <f aca="true" t="shared" si="9" ref="D105:D146">(C$9/C105)*100</f>
        <v>62.29508196721313</v>
      </c>
      <c r="E105" s="37">
        <f aca="true" t="shared" si="10" ref="E105:E136">D105+E$4</f>
        <v>82.29508196721312</v>
      </c>
      <c r="F105" s="179">
        <f t="shared" si="8"/>
        <v>0.01410879629629629</v>
      </c>
      <c r="H105" s="98"/>
      <c r="J105" s="99"/>
    </row>
    <row r="106" spans="1:10" ht="12.75" customHeight="1">
      <c r="A106" s="35" t="s">
        <v>203</v>
      </c>
      <c r="B106" s="173" t="s">
        <v>596</v>
      </c>
      <c r="C106" s="195">
        <v>0.03784722222222222</v>
      </c>
      <c r="D106" s="36">
        <f t="shared" si="9"/>
        <v>61.590214067278296</v>
      </c>
      <c r="E106" s="37">
        <f t="shared" si="10"/>
        <v>81.5902140672783</v>
      </c>
      <c r="F106" s="179">
        <f aca="true" t="shared" si="11" ref="F106:F113">C106-C$9</f>
        <v>0.014537037037037032</v>
      </c>
      <c r="H106" s="98"/>
      <c r="J106" s="99"/>
    </row>
    <row r="107" spans="1:6" ht="12.75" customHeight="1">
      <c r="A107" s="35" t="s">
        <v>204</v>
      </c>
      <c r="B107" s="173" t="s">
        <v>602</v>
      </c>
      <c r="C107" s="195">
        <v>0.03806712962962963</v>
      </c>
      <c r="D107" s="36">
        <f t="shared" si="9"/>
        <v>61.23441775615689</v>
      </c>
      <c r="E107" s="37">
        <f t="shared" si="10"/>
        <v>81.23441775615689</v>
      </c>
      <c r="F107" s="179">
        <f t="shared" si="11"/>
        <v>0.014756944444444444</v>
      </c>
    </row>
    <row r="108" spans="1:10" ht="12.75" customHeight="1">
      <c r="A108" s="35" t="s">
        <v>205</v>
      </c>
      <c r="B108" s="173" t="s">
        <v>591</v>
      </c>
      <c r="C108" s="195">
        <v>0.038125</v>
      </c>
      <c r="D108" s="36">
        <f t="shared" si="9"/>
        <v>61.14146933819066</v>
      </c>
      <c r="E108" s="37">
        <f t="shared" si="10"/>
        <v>81.14146933819066</v>
      </c>
      <c r="F108" s="179">
        <f t="shared" si="11"/>
        <v>0.014814814814814812</v>
      </c>
      <c r="H108" s="98"/>
      <c r="J108" s="99"/>
    </row>
    <row r="109" spans="1:10" ht="12.75" customHeight="1">
      <c r="A109" s="35" t="s">
        <v>206</v>
      </c>
      <c r="B109" s="173" t="s">
        <v>1039</v>
      </c>
      <c r="C109" s="195">
        <v>0.038252314814814815</v>
      </c>
      <c r="D109" s="36">
        <f t="shared" si="9"/>
        <v>60.93797276853253</v>
      </c>
      <c r="E109" s="37">
        <f t="shared" si="10"/>
        <v>80.93797276853253</v>
      </c>
      <c r="F109" s="179">
        <f t="shared" si="11"/>
        <v>0.014942129629629628</v>
      </c>
      <c r="H109" s="98"/>
      <c r="J109" s="99"/>
    </row>
    <row r="110" spans="1:10" ht="12.75" customHeight="1">
      <c r="A110" s="35" t="s">
        <v>207</v>
      </c>
      <c r="B110" s="173" t="s">
        <v>1040</v>
      </c>
      <c r="C110" s="195">
        <v>0.03826388888888889</v>
      </c>
      <c r="D110" s="36">
        <f t="shared" si="9"/>
        <v>60.91954022988506</v>
      </c>
      <c r="E110" s="37">
        <f t="shared" si="10"/>
        <v>80.91954022988506</v>
      </c>
      <c r="F110" s="179">
        <f t="shared" si="11"/>
        <v>0.014953703703703702</v>
      </c>
      <c r="H110" s="98"/>
      <c r="J110" s="99"/>
    </row>
    <row r="111" spans="1:10" ht="12.75" customHeight="1">
      <c r="A111" s="35" t="s">
        <v>208</v>
      </c>
      <c r="B111" s="173" t="s">
        <v>1041</v>
      </c>
      <c r="C111" s="195">
        <v>0.03831018518518518</v>
      </c>
      <c r="D111" s="36">
        <f t="shared" si="9"/>
        <v>60.84592145015107</v>
      </c>
      <c r="E111" s="37">
        <f t="shared" si="10"/>
        <v>80.84592145015107</v>
      </c>
      <c r="F111" s="179">
        <f t="shared" si="11"/>
        <v>0.014999999999999996</v>
      </c>
      <c r="H111" s="98"/>
      <c r="J111" s="99"/>
    </row>
    <row r="112" spans="1:10" ht="12.75" customHeight="1">
      <c r="A112" s="35" t="s">
        <v>209</v>
      </c>
      <c r="B112" s="173" t="s">
        <v>586</v>
      </c>
      <c r="C112" s="195">
        <v>0.0383912037037037</v>
      </c>
      <c r="D112" s="36">
        <f t="shared" si="9"/>
        <v>60.71751582755503</v>
      </c>
      <c r="E112" s="37">
        <f t="shared" si="10"/>
        <v>80.71751582755503</v>
      </c>
      <c r="F112" s="179">
        <f t="shared" si="11"/>
        <v>0.015081018518518511</v>
      </c>
      <c r="H112" s="98"/>
      <c r="J112" s="99"/>
    </row>
    <row r="113" spans="1:10" ht="12.75" customHeight="1">
      <c r="A113" s="35" t="s">
        <v>210</v>
      </c>
      <c r="B113" s="173" t="s">
        <v>1042</v>
      </c>
      <c r="C113" s="195">
        <v>0.03854166666666667</v>
      </c>
      <c r="D113" s="36">
        <f t="shared" si="9"/>
        <v>60.48048048048048</v>
      </c>
      <c r="E113" s="37">
        <f t="shared" si="10"/>
        <v>80.48048048048048</v>
      </c>
      <c r="F113" s="179">
        <f t="shared" si="11"/>
        <v>0.015231481481481481</v>
      </c>
      <c r="H113" s="98"/>
      <c r="J113" s="99"/>
    </row>
    <row r="114" spans="1:10" ht="12.75" customHeight="1">
      <c r="A114" s="35" t="s">
        <v>211</v>
      </c>
      <c r="B114" s="173" t="s">
        <v>1043</v>
      </c>
      <c r="C114" s="195">
        <v>0.038657407407407404</v>
      </c>
      <c r="D114" s="36">
        <f t="shared" si="9"/>
        <v>60.299401197604794</v>
      </c>
      <c r="E114" s="37">
        <f t="shared" si="10"/>
        <v>80.2994011976048</v>
      </c>
      <c r="F114" s="179">
        <f aca="true" t="shared" si="12" ref="F114:F146">C114-C$9</f>
        <v>0.015347222222222217</v>
      </c>
      <c r="H114" s="98"/>
      <c r="J114" s="99"/>
    </row>
    <row r="115" spans="1:6" ht="12.75" customHeight="1">
      <c r="A115" s="35" t="s">
        <v>212</v>
      </c>
      <c r="B115" s="173" t="s">
        <v>576</v>
      </c>
      <c r="C115" s="195">
        <v>0.03868055555555556</v>
      </c>
      <c r="D115" s="36">
        <f t="shared" si="9"/>
        <v>60.263315380011974</v>
      </c>
      <c r="E115" s="37">
        <f t="shared" si="10"/>
        <v>80.26331538001197</v>
      </c>
      <c r="F115" s="179">
        <f t="shared" si="12"/>
        <v>0.015370370370370371</v>
      </c>
    </row>
    <row r="116" spans="1:6" ht="12.75" customHeight="1">
      <c r="A116" s="35" t="s">
        <v>213</v>
      </c>
      <c r="B116" s="173" t="s">
        <v>601</v>
      </c>
      <c r="C116" s="195">
        <v>0.03888888888888889</v>
      </c>
      <c r="D116" s="36">
        <f t="shared" si="9"/>
        <v>59.9404761904762</v>
      </c>
      <c r="E116" s="37">
        <f t="shared" si="10"/>
        <v>79.9404761904762</v>
      </c>
      <c r="F116" s="179">
        <f t="shared" si="12"/>
        <v>0.015578703703703702</v>
      </c>
    </row>
    <row r="117" spans="1:6" ht="12.75" customHeight="1">
      <c r="A117" s="35" t="s">
        <v>214</v>
      </c>
      <c r="B117" s="173" t="s">
        <v>1044</v>
      </c>
      <c r="C117" s="195">
        <v>0.03903935185185185</v>
      </c>
      <c r="D117" s="36">
        <f t="shared" si="9"/>
        <v>59.709457456270385</v>
      </c>
      <c r="E117" s="37">
        <f t="shared" si="10"/>
        <v>79.70945745627039</v>
      </c>
      <c r="F117" s="179">
        <f t="shared" si="12"/>
        <v>0.015729166666666666</v>
      </c>
    </row>
    <row r="118" spans="1:6" ht="12.75" customHeight="1">
      <c r="A118" s="35" t="s">
        <v>215</v>
      </c>
      <c r="B118" s="173" t="s">
        <v>872</v>
      </c>
      <c r="C118" s="195">
        <v>0.039293981481481485</v>
      </c>
      <c r="D118" s="36">
        <f t="shared" si="9"/>
        <v>59.32253313696613</v>
      </c>
      <c r="E118" s="37">
        <f t="shared" si="10"/>
        <v>79.32253313696613</v>
      </c>
      <c r="F118" s="179">
        <f t="shared" si="12"/>
        <v>0.015983796296296298</v>
      </c>
    </row>
    <row r="119" spans="1:6" ht="12.75" customHeight="1">
      <c r="A119" s="35" t="s">
        <v>216</v>
      </c>
      <c r="B119" s="173" t="s">
        <v>1045</v>
      </c>
      <c r="C119" s="195">
        <v>0.039699074074074074</v>
      </c>
      <c r="D119" s="36">
        <f t="shared" si="9"/>
        <v>58.717201166180764</v>
      </c>
      <c r="E119" s="37">
        <f t="shared" si="10"/>
        <v>78.71720116618076</v>
      </c>
      <c r="F119" s="179">
        <f t="shared" si="12"/>
        <v>0.016388888888888887</v>
      </c>
    </row>
    <row r="120" spans="1:6" ht="12.75" customHeight="1">
      <c r="A120" s="35" t="s">
        <v>217</v>
      </c>
      <c r="B120" s="173" t="s">
        <v>837</v>
      </c>
      <c r="C120" s="195">
        <v>0.04065972222222222</v>
      </c>
      <c r="D120" s="36">
        <f t="shared" si="9"/>
        <v>57.32991744947339</v>
      </c>
      <c r="E120" s="37">
        <f t="shared" si="10"/>
        <v>77.32991744947338</v>
      </c>
      <c r="F120" s="179">
        <f t="shared" si="12"/>
        <v>0.017349537037037035</v>
      </c>
    </row>
    <row r="121" spans="1:6" ht="12.75" customHeight="1">
      <c r="A121" s="35" t="s">
        <v>218</v>
      </c>
      <c r="B121" s="173" t="s">
        <v>825</v>
      </c>
      <c r="C121" s="195">
        <v>0.04071759259259259</v>
      </c>
      <c r="D121" s="36">
        <f t="shared" si="9"/>
        <v>57.248436611711206</v>
      </c>
      <c r="E121" s="37">
        <f t="shared" si="10"/>
        <v>77.24843661171121</v>
      </c>
      <c r="F121" s="179">
        <f t="shared" si="12"/>
        <v>0.017407407407407403</v>
      </c>
    </row>
    <row r="122" spans="1:6" ht="12.75" customHeight="1">
      <c r="A122" s="35" t="s">
        <v>219</v>
      </c>
      <c r="B122" s="173" t="s">
        <v>820</v>
      </c>
      <c r="C122" s="195">
        <v>0.040844907407407406</v>
      </c>
      <c r="D122" s="36">
        <f t="shared" si="9"/>
        <v>57.069991499008225</v>
      </c>
      <c r="E122" s="37">
        <f t="shared" si="10"/>
        <v>77.06999149900822</v>
      </c>
      <c r="F122" s="179">
        <f t="shared" si="12"/>
        <v>0.01753472222222222</v>
      </c>
    </row>
    <row r="123" spans="1:6" ht="12.75" customHeight="1">
      <c r="A123" s="35" t="s">
        <v>220</v>
      </c>
      <c r="B123" s="173" t="s">
        <v>885</v>
      </c>
      <c r="C123" s="195">
        <v>0.04101851851851852</v>
      </c>
      <c r="D123" s="36">
        <f t="shared" si="9"/>
        <v>56.82844243792326</v>
      </c>
      <c r="E123" s="37">
        <f t="shared" si="10"/>
        <v>76.82844243792326</v>
      </c>
      <c r="F123" s="179">
        <f t="shared" si="12"/>
        <v>0.01770833333333333</v>
      </c>
    </row>
    <row r="124" spans="1:6" ht="12.75" customHeight="1">
      <c r="A124" s="35" t="s">
        <v>221</v>
      </c>
      <c r="B124" s="173" t="s">
        <v>595</v>
      </c>
      <c r="C124" s="195">
        <v>0.04107638888888889</v>
      </c>
      <c r="D124" s="36">
        <f t="shared" si="9"/>
        <v>56.748379825302905</v>
      </c>
      <c r="E124" s="37">
        <f t="shared" si="10"/>
        <v>76.7483798253029</v>
      </c>
      <c r="F124" s="179">
        <f t="shared" si="12"/>
        <v>0.017766203703703704</v>
      </c>
    </row>
    <row r="125" spans="1:6" ht="12.75" customHeight="1">
      <c r="A125" s="35" t="s">
        <v>222</v>
      </c>
      <c r="B125" s="173" t="s">
        <v>1046</v>
      </c>
      <c r="C125" s="195">
        <v>0.04126157407407407</v>
      </c>
      <c r="D125" s="36">
        <f t="shared" si="9"/>
        <v>56.49368863955121</v>
      </c>
      <c r="E125" s="37">
        <f t="shared" si="10"/>
        <v>76.49368863955121</v>
      </c>
      <c r="F125" s="179">
        <f t="shared" si="12"/>
        <v>0.01795138888888888</v>
      </c>
    </row>
    <row r="126" spans="1:6" ht="12.75" customHeight="1">
      <c r="A126" s="35" t="s">
        <v>223</v>
      </c>
      <c r="B126" s="173" t="s">
        <v>943</v>
      </c>
      <c r="C126" s="195">
        <v>0.04137731481481482</v>
      </c>
      <c r="D126" s="36">
        <f t="shared" si="9"/>
        <v>56.33566433566434</v>
      </c>
      <c r="E126" s="37">
        <f t="shared" si="10"/>
        <v>76.33566433566435</v>
      </c>
      <c r="F126" s="179">
        <f t="shared" si="12"/>
        <v>0.01806712962962963</v>
      </c>
    </row>
    <row r="127" spans="1:6" ht="12.75" customHeight="1">
      <c r="A127" s="35" t="s">
        <v>224</v>
      </c>
      <c r="B127" s="173" t="s">
        <v>958</v>
      </c>
      <c r="C127" s="195">
        <v>0.04145833333333333</v>
      </c>
      <c r="D127" s="36">
        <f t="shared" si="9"/>
        <v>56.225572305974325</v>
      </c>
      <c r="E127" s="37">
        <f t="shared" si="10"/>
        <v>76.22557230597432</v>
      </c>
      <c r="F127" s="179">
        <f t="shared" si="12"/>
        <v>0.018148148148148146</v>
      </c>
    </row>
    <row r="128" spans="1:6" ht="12.75" customHeight="1">
      <c r="A128" s="35" t="s">
        <v>225</v>
      </c>
      <c r="B128" s="173" t="s">
        <v>1047</v>
      </c>
      <c r="C128" s="195">
        <v>0.041851851851851855</v>
      </c>
      <c r="D128" s="36">
        <f t="shared" si="9"/>
        <v>55.69690265486725</v>
      </c>
      <c r="E128" s="37">
        <f t="shared" si="10"/>
        <v>75.69690265486724</v>
      </c>
      <c r="F128" s="179">
        <f t="shared" si="12"/>
        <v>0.018541666666666668</v>
      </c>
    </row>
    <row r="129" spans="1:6" ht="12.75" customHeight="1">
      <c r="A129" s="35" t="s">
        <v>226</v>
      </c>
      <c r="B129" s="173" t="s">
        <v>928</v>
      </c>
      <c r="C129" s="195">
        <v>0.04226851851851852</v>
      </c>
      <c r="D129" s="36">
        <f t="shared" si="9"/>
        <v>55.14786418400877</v>
      </c>
      <c r="E129" s="37">
        <f t="shared" si="10"/>
        <v>75.14786418400877</v>
      </c>
      <c r="F129" s="179">
        <f t="shared" si="12"/>
        <v>0.01895833333333333</v>
      </c>
    </row>
    <row r="130" spans="1:6" ht="12.75" customHeight="1">
      <c r="A130" s="35" t="s">
        <v>370</v>
      </c>
      <c r="B130" s="173" t="s">
        <v>974</v>
      </c>
      <c r="C130" s="195">
        <v>0.042835648148148144</v>
      </c>
      <c r="D130" s="36">
        <f t="shared" si="9"/>
        <v>54.417724939205634</v>
      </c>
      <c r="E130" s="37">
        <f t="shared" si="10"/>
        <v>74.41772493920564</v>
      </c>
      <c r="F130" s="179">
        <f t="shared" si="12"/>
        <v>0.019525462962962956</v>
      </c>
    </row>
    <row r="131" spans="1:6" ht="12.75" customHeight="1">
      <c r="A131" s="35" t="s">
        <v>227</v>
      </c>
      <c r="B131" s="173" t="s">
        <v>816</v>
      </c>
      <c r="C131" s="195">
        <v>0.042986111111111114</v>
      </c>
      <c r="D131" s="36">
        <f t="shared" si="9"/>
        <v>54.227248249865376</v>
      </c>
      <c r="E131" s="37">
        <f t="shared" si="10"/>
        <v>74.22724824986537</v>
      </c>
      <c r="F131" s="179">
        <f t="shared" si="12"/>
        <v>0.019675925925925927</v>
      </c>
    </row>
    <row r="132" spans="1:6" ht="12.75" customHeight="1">
      <c r="A132" s="35" t="s">
        <v>228</v>
      </c>
      <c r="B132" s="173" t="s">
        <v>597</v>
      </c>
      <c r="C132" s="195">
        <v>0.04337962962962963</v>
      </c>
      <c r="D132" s="36">
        <f t="shared" si="9"/>
        <v>53.73532550693704</v>
      </c>
      <c r="E132" s="37">
        <f t="shared" si="10"/>
        <v>73.73532550693704</v>
      </c>
      <c r="F132" s="179">
        <f t="shared" si="12"/>
        <v>0.020069444444444442</v>
      </c>
    </row>
    <row r="133" spans="1:6" ht="12.75" customHeight="1">
      <c r="A133" s="35" t="s">
        <v>229</v>
      </c>
      <c r="B133" s="173" t="s">
        <v>1048</v>
      </c>
      <c r="C133" s="195">
        <v>0.04362268518518519</v>
      </c>
      <c r="D133" s="36">
        <f t="shared" si="9"/>
        <v>53.435924648447866</v>
      </c>
      <c r="E133" s="37">
        <f t="shared" si="10"/>
        <v>73.43592464844787</v>
      </c>
      <c r="F133" s="179">
        <f t="shared" si="12"/>
        <v>0.0203125</v>
      </c>
    </row>
    <row r="134" spans="1:6" ht="12.75" customHeight="1">
      <c r="A134" s="35" t="s">
        <v>230</v>
      </c>
      <c r="B134" s="173" t="s">
        <v>787</v>
      </c>
      <c r="C134" s="195">
        <v>0.04407407407407407</v>
      </c>
      <c r="D134" s="36">
        <f t="shared" si="9"/>
        <v>52.888655462184886</v>
      </c>
      <c r="E134" s="37">
        <f t="shared" si="10"/>
        <v>72.88865546218489</v>
      </c>
      <c r="F134" s="179">
        <f t="shared" si="12"/>
        <v>0.020763888888888884</v>
      </c>
    </row>
    <row r="135" spans="1:6" ht="12.75" customHeight="1">
      <c r="A135" s="35" t="s">
        <v>231</v>
      </c>
      <c r="B135" s="173" t="s">
        <v>1049</v>
      </c>
      <c r="C135" s="195">
        <v>0.044432870370370366</v>
      </c>
      <c r="D135" s="36">
        <f t="shared" si="9"/>
        <v>52.46157853607711</v>
      </c>
      <c r="E135" s="37">
        <f t="shared" si="10"/>
        <v>72.46157853607711</v>
      </c>
      <c r="F135" s="179">
        <f t="shared" si="12"/>
        <v>0.02112268518518518</v>
      </c>
    </row>
    <row r="136" spans="1:6" ht="12.75" customHeight="1">
      <c r="A136" s="35" t="s">
        <v>232</v>
      </c>
      <c r="B136" s="173" t="s">
        <v>580</v>
      </c>
      <c r="C136" s="195">
        <v>0.04461805555555556</v>
      </c>
      <c r="D136" s="36">
        <f t="shared" si="9"/>
        <v>52.243839169909215</v>
      </c>
      <c r="E136" s="37">
        <f t="shared" si="10"/>
        <v>72.24383916990922</v>
      </c>
      <c r="F136" s="179">
        <f t="shared" si="12"/>
        <v>0.02130787037037037</v>
      </c>
    </row>
    <row r="137" spans="1:6" ht="12.75" customHeight="1">
      <c r="A137" s="35" t="s">
        <v>233</v>
      </c>
      <c r="B137" s="173" t="s">
        <v>600</v>
      </c>
      <c r="C137" s="195">
        <v>0.04494212962962963</v>
      </c>
      <c r="D137" s="36">
        <f t="shared" si="9"/>
        <v>51.86711305691476</v>
      </c>
      <c r="E137" s="37">
        <f aca="true" t="shared" si="13" ref="E137:E146">D137+E$4</f>
        <v>71.86711305691476</v>
      </c>
      <c r="F137" s="179">
        <f t="shared" si="12"/>
        <v>0.021631944444444443</v>
      </c>
    </row>
    <row r="138" spans="1:6" ht="12.75" customHeight="1">
      <c r="A138" s="35" t="s">
        <v>234</v>
      </c>
      <c r="B138" s="173" t="s">
        <v>1050</v>
      </c>
      <c r="C138" s="195">
        <v>0.044988425925925925</v>
      </c>
      <c r="D138" s="36">
        <f t="shared" si="9"/>
        <v>51.813738101363526</v>
      </c>
      <c r="E138" s="37">
        <f t="shared" si="13"/>
        <v>71.81373810136353</v>
      </c>
      <c r="F138" s="179">
        <f t="shared" si="12"/>
        <v>0.021678240740740738</v>
      </c>
    </row>
    <row r="139" spans="1:6" ht="12.75" customHeight="1">
      <c r="A139" s="35" t="s">
        <v>235</v>
      </c>
      <c r="B139" s="173" t="s">
        <v>1051</v>
      </c>
      <c r="C139" s="195">
        <v>0.045173611111111116</v>
      </c>
      <c r="D139" s="36">
        <f t="shared" si="9"/>
        <v>51.60133230848065</v>
      </c>
      <c r="E139" s="37">
        <f t="shared" si="13"/>
        <v>71.60133230848065</v>
      </c>
      <c r="F139" s="179">
        <f t="shared" si="12"/>
        <v>0.02186342592592593</v>
      </c>
    </row>
    <row r="140" spans="1:6" ht="12.75" customHeight="1">
      <c r="A140" s="35" t="s">
        <v>236</v>
      </c>
      <c r="B140" s="173" t="s">
        <v>1052</v>
      </c>
      <c r="C140" s="195">
        <v>0.046342592592592595</v>
      </c>
      <c r="D140" s="36">
        <f t="shared" si="9"/>
        <v>50.2997002997003</v>
      </c>
      <c r="E140" s="37">
        <f t="shared" si="13"/>
        <v>70.2997002997003</v>
      </c>
      <c r="F140" s="179">
        <f t="shared" si="12"/>
        <v>0.023032407407407408</v>
      </c>
    </row>
    <row r="141" spans="1:6" ht="12.75" customHeight="1">
      <c r="A141" s="35" t="s">
        <v>237</v>
      </c>
      <c r="B141" s="173" t="s">
        <v>817</v>
      </c>
      <c r="C141" s="195">
        <v>0.046886574074074074</v>
      </c>
      <c r="D141" s="36">
        <f t="shared" si="9"/>
        <v>49.71611947667243</v>
      </c>
      <c r="E141" s="37">
        <f t="shared" si="13"/>
        <v>69.71611947667243</v>
      </c>
      <c r="F141" s="179">
        <f t="shared" si="12"/>
        <v>0.023576388888888886</v>
      </c>
    </row>
    <row r="142" spans="1:6" ht="12.75" customHeight="1">
      <c r="A142" s="35" t="s">
        <v>238</v>
      </c>
      <c r="B142" s="196" t="s">
        <v>840</v>
      </c>
      <c r="C142" s="195">
        <v>0.047407407407407405</v>
      </c>
      <c r="D142" s="36">
        <f t="shared" si="9"/>
        <v>49.16992187500001</v>
      </c>
      <c r="E142" s="37">
        <f t="shared" si="13"/>
        <v>69.169921875</v>
      </c>
      <c r="F142" s="179">
        <f t="shared" si="12"/>
        <v>0.024097222222222218</v>
      </c>
    </row>
    <row r="143" spans="1:6" ht="12.75" customHeight="1">
      <c r="A143" s="35" t="s">
        <v>239</v>
      </c>
      <c r="B143" s="173" t="s">
        <v>577</v>
      </c>
      <c r="C143" s="195">
        <v>0.05019675925925926</v>
      </c>
      <c r="D143" s="36">
        <f t="shared" si="9"/>
        <v>46.43762969794789</v>
      </c>
      <c r="E143" s="37">
        <f t="shared" si="13"/>
        <v>66.4376296979479</v>
      </c>
      <c r="F143" s="179">
        <f t="shared" si="12"/>
        <v>0.026886574074074073</v>
      </c>
    </row>
    <row r="144" spans="1:6" ht="12.75" customHeight="1">
      <c r="A144" s="35" t="s">
        <v>240</v>
      </c>
      <c r="B144" s="173" t="s">
        <v>589</v>
      </c>
      <c r="C144" s="195">
        <v>0.05167824074074074</v>
      </c>
      <c r="D144" s="36">
        <f t="shared" si="9"/>
        <v>45.10638297872341</v>
      </c>
      <c r="E144" s="37">
        <f t="shared" si="13"/>
        <v>65.10638297872342</v>
      </c>
      <c r="F144" s="179">
        <f t="shared" si="12"/>
        <v>0.028368055555555553</v>
      </c>
    </row>
    <row r="145" spans="1:6" ht="12.75" customHeight="1">
      <c r="A145" s="35" t="s">
        <v>241</v>
      </c>
      <c r="B145" s="173" t="s">
        <v>594</v>
      </c>
      <c r="C145" s="195">
        <v>0.054155092592592595</v>
      </c>
      <c r="D145" s="36">
        <f t="shared" si="9"/>
        <v>43.0433853387476</v>
      </c>
      <c r="E145" s="37">
        <f t="shared" si="13"/>
        <v>63.0433853387476</v>
      </c>
      <c r="F145" s="179">
        <f t="shared" si="12"/>
        <v>0.030844907407407408</v>
      </c>
    </row>
    <row r="146" spans="1:6" ht="12.75" customHeight="1">
      <c r="A146" s="35" t="s">
        <v>242</v>
      </c>
      <c r="B146" s="173" t="s">
        <v>1053</v>
      </c>
      <c r="C146" s="195">
        <v>0.062106481481481485</v>
      </c>
      <c r="D146" s="36">
        <f t="shared" si="9"/>
        <v>37.53261274692509</v>
      </c>
      <c r="E146" s="37">
        <f t="shared" si="13"/>
        <v>57.53261274692509</v>
      </c>
      <c r="F146" s="179">
        <f t="shared" si="12"/>
        <v>0.0387962962962963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306" t="s">
        <v>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60"/>
      <c r="B2" s="60"/>
      <c r="C2" s="60"/>
      <c r="D2" s="60"/>
      <c r="E2" s="201"/>
      <c r="F2" s="60"/>
      <c r="G2" s="60"/>
      <c r="H2" s="60"/>
      <c r="I2" s="60"/>
      <c r="J2" s="60"/>
      <c r="K2" s="60"/>
    </row>
    <row r="3" spans="1:11" ht="12.75" customHeight="1">
      <c r="A3" s="121"/>
      <c r="B3" s="121"/>
      <c r="C3" s="121"/>
      <c r="E3" s="137" t="s">
        <v>59</v>
      </c>
      <c r="F3" s="124"/>
      <c r="G3" s="124"/>
      <c r="H3" s="124"/>
      <c r="I3" s="124"/>
      <c r="J3" s="124"/>
      <c r="K3" s="124"/>
    </row>
    <row r="4" spans="1:11" ht="12.75" customHeight="1">
      <c r="A4" s="305" t="s">
        <v>60</v>
      </c>
      <c r="B4" s="305"/>
      <c r="C4" s="193" t="s">
        <v>61</v>
      </c>
      <c r="E4" s="137">
        <v>10</v>
      </c>
      <c r="F4" s="124"/>
      <c r="G4" s="124"/>
      <c r="H4" s="124"/>
      <c r="I4" s="124"/>
      <c r="J4" s="124"/>
      <c r="K4" s="124"/>
    </row>
    <row r="5" spans="1:11" ht="12.75" customHeight="1">
      <c r="A5" s="305" t="s">
        <v>62</v>
      </c>
      <c r="B5" s="305"/>
      <c r="C5" s="199" t="s">
        <v>1080</v>
      </c>
      <c r="D5" s="138"/>
      <c r="E5" s="124"/>
      <c r="F5" s="124"/>
      <c r="G5" s="124"/>
      <c r="H5" s="124"/>
      <c r="I5" s="124"/>
      <c r="J5" s="124"/>
      <c r="K5" s="124"/>
    </row>
    <row r="6" spans="1:11" ht="12.75" customHeight="1">
      <c r="A6" s="305" t="s">
        <v>63</v>
      </c>
      <c r="B6" s="305"/>
      <c r="C6" s="309" t="s">
        <v>605</v>
      </c>
      <c r="D6" s="309"/>
      <c r="E6" s="309"/>
      <c r="F6" s="309"/>
      <c r="G6" s="309"/>
      <c r="H6" s="309"/>
      <c r="I6" s="309"/>
      <c r="J6" s="309"/>
      <c r="K6" s="309"/>
    </row>
    <row r="7" spans="1:11" ht="12.75" customHeight="1">
      <c r="A7" s="305" t="s">
        <v>65</v>
      </c>
      <c r="B7" s="305"/>
      <c r="C7" s="125">
        <f>COUNTA(B10:B131)</f>
        <v>118</v>
      </c>
      <c r="F7" s="139"/>
      <c r="G7" s="139"/>
      <c r="H7" s="139"/>
      <c r="J7" s="124"/>
      <c r="K7" s="124"/>
    </row>
    <row r="8" spans="1:11" ht="12.75" customHeight="1" thickBot="1">
      <c r="A8" s="121"/>
      <c r="B8" s="121"/>
      <c r="C8" s="216">
        <v>25.85</v>
      </c>
      <c r="D8" s="139">
        <v>490</v>
      </c>
      <c r="E8" s="218">
        <v>0.00030439814814814815</v>
      </c>
      <c r="F8" s="139"/>
      <c r="G8" s="139"/>
      <c r="H8" s="139"/>
      <c r="I8" s="202">
        <v>281.0646647092384</v>
      </c>
      <c r="J8" s="139"/>
      <c r="K8" s="139"/>
    </row>
    <row r="9" spans="1:11" ht="15" customHeight="1" thickBot="1">
      <c r="A9" s="61" t="s">
        <v>66</v>
      </c>
      <c r="B9" s="62"/>
      <c r="C9" s="52" t="s">
        <v>79</v>
      </c>
      <c r="D9" s="83" t="s">
        <v>80</v>
      </c>
      <c r="E9" s="52" t="s">
        <v>81</v>
      </c>
      <c r="F9" s="52" t="s">
        <v>398</v>
      </c>
      <c r="G9" s="52" t="s">
        <v>399</v>
      </c>
      <c r="H9" s="52" t="s">
        <v>400</v>
      </c>
      <c r="I9" s="52" t="s">
        <v>401</v>
      </c>
      <c r="J9" s="52" t="s">
        <v>82</v>
      </c>
      <c r="K9" s="84" t="s">
        <v>402</v>
      </c>
    </row>
    <row r="10" spans="1:11" ht="15" customHeight="1">
      <c r="A10" s="78" t="s">
        <v>106</v>
      </c>
      <c r="B10" s="200" t="s">
        <v>895</v>
      </c>
      <c r="C10" s="226">
        <v>22.35</v>
      </c>
      <c r="D10" s="227">
        <v>490</v>
      </c>
      <c r="E10" s="228">
        <v>0.00032175925925925926</v>
      </c>
      <c r="F10" s="215">
        <f aca="true" t="shared" si="0" ref="F10:F41">(C10/$C$8)*100</f>
        <v>86.46034816247582</v>
      </c>
      <c r="G10" s="104">
        <f aca="true" t="shared" si="1" ref="G10:G41">(D10/$D$8)*100</f>
        <v>100</v>
      </c>
      <c r="H10" s="104">
        <f aca="true" t="shared" si="2" ref="H10:H41">($E$8/E10)*100</f>
        <v>94.60431654676259</v>
      </c>
      <c r="I10" s="181">
        <f aca="true" t="shared" si="3" ref="I10:I41">SUM(F10:H10)</f>
        <v>281.0646647092384</v>
      </c>
      <c r="J10" s="106">
        <f aca="true" t="shared" si="4" ref="J10:J41">(I10/I$8)*100</f>
        <v>100</v>
      </c>
      <c r="K10" s="105">
        <f aca="true" t="shared" si="5" ref="K10:K41">J10+E$4</f>
        <v>110</v>
      </c>
    </row>
    <row r="11" spans="1:11" ht="15" customHeight="1">
      <c r="A11" s="78" t="s">
        <v>107</v>
      </c>
      <c r="B11" s="161" t="s">
        <v>588</v>
      </c>
      <c r="C11" s="226">
        <v>25.85</v>
      </c>
      <c r="D11" s="227">
        <v>436</v>
      </c>
      <c r="E11" s="228">
        <v>0.0003483796296296297</v>
      </c>
      <c r="F11" s="215">
        <f t="shared" si="0"/>
        <v>100</v>
      </c>
      <c r="G11" s="104">
        <f t="shared" si="1"/>
        <v>88.9795918367347</v>
      </c>
      <c r="H11" s="104">
        <f t="shared" si="2"/>
        <v>87.37541528239201</v>
      </c>
      <c r="I11" s="181">
        <f t="shared" si="3"/>
        <v>276.3550071191267</v>
      </c>
      <c r="J11" s="106">
        <f t="shared" si="4"/>
        <v>98.32435087669813</v>
      </c>
      <c r="K11" s="107">
        <f t="shared" si="5"/>
        <v>108.32435087669813</v>
      </c>
    </row>
    <row r="12" spans="1:11" ht="15" customHeight="1">
      <c r="A12" s="78" t="s">
        <v>108</v>
      </c>
      <c r="B12" s="161" t="s">
        <v>566</v>
      </c>
      <c r="C12" s="226">
        <v>23.47</v>
      </c>
      <c r="D12" s="227">
        <v>417</v>
      </c>
      <c r="E12" s="228">
        <v>0.00032986111111111107</v>
      </c>
      <c r="F12" s="215">
        <f t="shared" si="0"/>
        <v>90.79303675048355</v>
      </c>
      <c r="G12" s="104">
        <f t="shared" si="1"/>
        <v>85.10204081632654</v>
      </c>
      <c r="H12" s="104">
        <f t="shared" si="2"/>
        <v>92.28070175438597</v>
      </c>
      <c r="I12" s="181">
        <f t="shared" si="3"/>
        <v>268.17577932119605</v>
      </c>
      <c r="J12" s="106">
        <f t="shared" si="4"/>
        <v>95.41426333282558</v>
      </c>
      <c r="K12" s="107">
        <f t="shared" si="5"/>
        <v>105.41426333282558</v>
      </c>
    </row>
    <row r="13" spans="1:11" ht="15" customHeight="1">
      <c r="A13" s="78" t="s">
        <v>109</v>
      </c>
      <c r="B13" s="161" t="s">
        <v>780</v>
      </c>
      <c r="C13" s="226">
        <v>20.11</v>
      </c>
      <c r="D13" s="227">
        <v>443</v>
      </c>
      <c r="E13" s="228">
        <v>0.0003136574074074074</v>
      </c>
      <c r="F13" s="215">
        <f t="shared" si="0"/>
        <v>77.79497098646034</v>
      </c>
      <c r="G13" s="104">
        <f t="shared" si="1"/>
        <v>90.40816326530611</v>
      </c>
      <c r="H13" s="104">
        <f t="shared" si="2"/>
        <v>97.04797047970479</v>
      </c>
      <c r="I13" s="181">
        <f t="shared" si="3"/>
        <v>265.2511047314713</v>
      </c>
      <c r="J13" s="106">
        <f t="shared" si="4"/>
        <v>94.3736933299224</v>
      </c>
      <c r="K13" s="107">
        <f t="shared" si="5"/>
        <v>104.3736933299224</v>
      </c>
    </row>
    <row r="14" spans="1:11" ht="15" customHeight="1">
      <c r="A14" s="78" t="s">
        <v>110</v>
      </c>
      <c r="B14" s="161" t="s">
        <v>779</v>
      </c>
      <c r="C14" s="226">
        <v>21.38</v>
      </c>
      <c r="D14" s="229">
        <v>442</v>
      </c>
      <c r="E14" s="228">
        <v>0.0003379629629629629</v>
      </c>
      <c r="F14" s="215">
        <f t="shared" si="0"/>
        <v>82.70793036750483</v>
      </c>
      <c r="G14" s="104">
        <f t="shared" si="1"/>
        <v>90.20408163265307</v>
      </c>
      <c r="H14" s="104">
        <f t="shared" si="2"/>
        <v>90.06849315068494</v>
      </c>
      <c r="I14" s="181">
        <f t="shared" si="3"/>
        <v>262.9805051508429</v>
      </c>
      <c r="J14" s="106">
        <f t="shared" si="4"/>
        <v>93.56583668135458</v>
      </c>
      <c r="K14" s="107">
        <f t="shared" si="5"/>
        <v>103.56583668135458</v>
      </c>
    </row>
    <row r="15" spans="1:11" ht="15" customHeight="1">
      <c r="A15" s="78" t="s">
        <v>111</v>
      </c>
      <c r="B15" s="161" t="s">
        <v>604</v>
      </c>
      <c r="C15" s="226">
        <v>19.77</v>
      </c>
      <c r="D15" s="227">
        <v>450</v>
      </c>
      <c r="E15" s="228">
        <v>0.00032986111111111107</v>
      </c>
      <c r="F15" s="215">
        <f t="shared" si="0"/>
        <v>76.4796905222437</v>
      </c>
      <c r="G15" s="104">
        <f t="shared" si="1"/>
        <v>91.83673469387756</v>
      </c>
      <c r="H15" s="104">
        <f t="shared" si="2"/>
        <v>92.28070175438597</v>
      </c>
      <c r="I15" s="181">
        <f t="shared" si="3"/>
        <v>260.59712697050725</v>
      </c>
      <c r="J15" s="106">
        <f t="shared" si="4"/>
        <v>92.71785453361602</v>
      </c>
      <c r="K15" s="107">
        <f t="shared" si="5"/>
        <v>102.71785453361602</v>
      </c>
    </row>
    <row r="16" spans="1:11" ht="15" customHeight="1">
      <c r="A16" s="78" t="s">
        <v>112</v>
      </c>
      <c r="B16" s="161" t="s">
        <v>569</v>
      </c>
      <c r="C16" s="226">
        <v>18.14</v>
      </c>
      <c r="D16" s="227">
        <v>479</v>
      </c>
      <c r="E16" s="228">
        <v>0.0003356481481481481</v>
      </c>
      <c r="F16" s="215">
        <f t="shared" si="0"/>
        <v>70.17408123791103</v>
      </c>
      <c r="G16" s="104">
        <f t="shared" si="1"/>
        <v>97.75510204081633</v>
      </c>
      <c r="H16" s="104">
        <f t="shared" si="2"/>
        <v>90.6896551724138</v>
      </c>
      <c r="I16" s="181">
        <f t="shared" si="3"/>
        <v>258.61883845114113</v>
      </c>
      <c r="J16" s="106">
        <f t="shared" si="4"/>
        <v>92.01399924059558</v>
      </c>
      <c r="K16" s="107">
        <f t="shared" si="5"/>
        <v>102.01399924059558</v>
      </c>
    </row>
    <row r="17" spans="1:11" ht="15" customHeight="1">
      <c r="A17" s="78" t="s">
        <v>113</v>
      </c>
      <c r="B17" s="161" t="s">
        <v>926</v>
      </c>
      <c r="C17" s="226">
        <v>18.93</v>
      </c>
      <c r="D17" s="227">
        <v>464</v>
      </c>
      <c r="E17" s="228">
        <v>0.00033680555555555563</v>
      </c>
      <c r="F17" s="215">
        <f t="shared" si="0"/>
        <v>73.2301740812379</v>
      </c>
      <c r="G17" s="104">
        <f t="shared" si="1"/>
        <v>94.6938775510204</v>
      </c>
      <c r="H17" s="104">
        <f t="shared" si="2"/>
        <v>90.37800687285221</v>
      </c>
      <c r="I17" s="181">
        <f t="shared" si="3"/>
        <v>258.3020585051105</v>
      </c>
      <c r="J17" s="106">
        <f t="shared" si="4"/>
        <v>91.90129210028026</v>
      </c>
      <c r="K17" s="107">
        <f t="shared" si="5"/>
        <v>101.90129210028026</v>
      </c>
    </row>
    <row r="18" spans="1:11" ht="15" customHeight="1">
      <c r="A18" s="78" t="s">
        <v>114</v>
      </c>
      <c r="B18" s="161" t="s">
        <v>560</v>
      </c>
      <c r="C18" s="230">
        <v>18.35</v>
      </c>
      <c r="D18" s="227">
        <v>436</v>
      </c>
      <c r="E18" s="228">
        <v>0.0003275462962962963</v>
      </c>
      <c r="F18" s="215">
        <f t="shared" si="0"/>
        <v>70.98646034816247</v>
      </c>
      <c r="G18" s="104">
        <f t="shared" si="1"/>
        <v>88.9795918367347</v>
      </c>
      <c r="H18" s="104">
        <f t="shared" si="2"/>
        <v>92.93286219081271</v>
      </c>
      <c r="I18" s="181">
        <f t="shared" si="3"/>
        <v>252.89891437570986</v>
      </c>
      <c r="J18" s="106">
        <f t="shared" si="4"/>
        <v>89.9789073939031</v>
      </c>
      <c r="K18" s="107">
        <f t="shared" si="5"/>
        <v>99.9789073939031</v>
      </c>
    </row>
    <row r="19" spans="1:11" ht="15" customHeight="1">
      <c r="A19" s="78" t="s">
        <v>115</v>
      </c>
      <c r="B19" s="161" t="s">
        <v>778</v>
      </c>
      <c r="C19" s="226">
        <v>17.15</v>
      </c>
      <c r="D19" s="227">
        <v>450</v>
      </c>
      <c r="E19" s="228">
        <v>0.00032986111111111107</v>
      </c>
      <c r="F19" s="215">
        <f t="shared" si="0"/>
        <v>66.34429400386847</v>
      </c>
      <c r="G19" s="104">
        <f t="shared" si="1"/>
        <v>91.83673469387756</v>
      </c>
      <c r="H19" s="104">
        <f t="shared" si="2"/>
        <v>92.28070175438597</v>
      </c>
      <c r="I19" s="181">
        <f t="shared" si="3"/>
        <v>250.461730452132</v>
      </c>
      <c r="J19" s="106">
        <f t="shared" si="4"/>
        <v>89.11178170021296</v>
      </c>
      <c r="K19" s="107">
        <f t="shared" si="5"/>
        <v>99.11178170021296</v>
      </c>
    </row>
    <row r="20" spans="1:11" ht="15" customHeight="1">
      <c r="A20" s="78" t="s">
        <v>116</v>
      </c>
      <c r="B20" s="161" t="s">
        <v>572</v>
      </c>
      <c r="C20" s="226">
        <v>18.32</v>
      </c>
      <c r="D20" s="227">
        <v>411</v>
      </c>
      <c r="E20" s="228">
        <v>0.00032060185185185186</v>
      </c>
      <c r="F20" s="215">
        <f t="shared" si="0"/>
        <v>70.87040618955513</v>
      </c>
      <c r="G20" s="104">
        <f t="shared" si="1"/>
        <v>83.87755102040816</v>
      </c>
      <c r="H20" s="104">
        <f t="shared" si="2"/>
        <v>94.94584837545126</v>
      </c>
      <c r="I20" s="181">
        <f t="shared" si="3"/>
        <v>249.69380558541457</v>
      </c>
      <c r="J20" s="106">
        <f t="shared" si="4"/>
        <v>88.83856170384242</v>
      </c>
      <c r="K20" s="107">
        <f t="shared" si="5"/>
        <v>98.83856170384242</v>
      </c>
    </row>
    <row r="21" spans="1:11" ht="15" customHeight="1">
      <c r="A21" s="78" t="s">
        <v>117</v>
      </c>
      <c r="B21" s="161" t="s">
        <v>592</v>
      </c>
      <c r="C21" s="231">
        <v>22.81</v>
      </c>
      <c r="D21" s="227">
        <v>385</v>
      </c>
      <c r="E21" s="228">
        <v>0.00036805555555555555</v>
      </c>
      <c r="F21" s="215">
        <f t="shared" si="0"/>
        <v>88.23984526112186</v>
      </c>
      <c r="G21" s="104">
        <f t="shared" si="1"/>
        <v>78.57142857142857</v>
      </c>
      <c r="H21" s="104">
        <f t="shared" si="2"/>
        <v>82.70440251572327</v>
      </c>
      <c r="I21" s="181">
        <f t="shared" si="3"/>
        <v>249.5156763482737</v>
      </c>
      <c r="J21" s="106">
        <f t="shared" si="4"/>
        <v>88.77518510069483</v>
      </c>
      <c r="K21" s="107">
        <f t="shared" si="5"/>
        <v>98.77518510069483</v>
      </c>
    </row>
    <row r="22" spans="1:11" ht="15" customHeight="1">
      <c r="A22" s="78" t="s">
        <v>118</v>
      </c>
      <c r="B22" s="161" t="s">
        <v>1058</v>
      </c>
      <c r="C22" s="226">
        <v>16.62</v>
      </c>
      <c r="D22" s="227">
        <v>462</v>
      </c>
      <c r="E22" s="228">
        <v>0.0003356481481481481</v>
      </c>
      <c r="F22" s="215">
        <f t="shared" si="0"/>
        <v>64.29400386847195</v>
      </c>
      <c r="G22" s="104">
        <f t="shared" si="1"/>
        <v>94.28571428571428</v>
      </c>
      <c r="H22" s="104">
        <f t="shared" si="2"/>
        <v>90.6896551724138</v>
      </c>
      <c r="I22" s="181">
        <f t="shared" si="3"/>
        <v>249.26937332660003</v>
      </c>
      <c r="J22" s="106">
        <f t="shared" si="4"/>
        <v>88.68755294603446</v>
      </c>
      <c r="K22" s="107">
        <f t="shared" si="5"/>
        <v>98.68755294603446</v>
      </c>
    </row>
    <row r="23" spans="1:11" ht="15" customHeight="1">
      <c r="A23" s="78" t="s">
        <v>119</v>
      </c>
      <c r="B23" s="161" t="s">
        <v>1055</v>
      </c>
      <c r="C23" s="226">
        <v>18.76</v>
      </c>
      <c r="D23" s="227">
        <v>422</v>
      </c>
      <c r="E23" s="228">
        <v>0.0003402777777777777</v>
      </c>
      <c r="F23" s="215">
        <f t="shared" si="0"/>
        <v>72.5725338491296</v>
      </c>
      <c r="G23" s="104">
        <f t="shared" si="1"/>
        <v>86.12244897959184</v>
      </c>
      <c r="H23" s="104">
        <f t="shared" si="2"/>
        <v>89.45578231292518</v>
      </c>
      <c r="I23" s="181">
        <f t="shared" si="3"/>
        <v>248.15076514164662</v>
      </c>
      <c r="J23" s="106">
        <f t="shared" si="4"/>
        <v>88.28956332819665</v>
      </c>
      <c r="K23" s="107">
        <f t="shared" si="5"/>
        <v>98.28956332819665</v>
      </c>
    </row>
    <row r="24" spans="1:11" ht="15" customHeight="1">
      <c r="A24" s="78" t="s">
        <v>120</v>
      </c>
      <c r="B24" s="161" t="s">
        <v>1057</v>
      </c>
      <c r="C24" s="226">
        <v>16.78</v>
      </c>
      <c r="D24" s="227">
        <v>408</v>
      </c>
      <c r="E24" s="228">
        <v>0.00030671296296296295</v>
      </c>
      <c r="F24" s="215">
        <f t="shared" si="0"/>
        <v>64.91295938104449</v>
      </c>
      <c r="G24" s="104">
        <f t="shared" si="1"/>
        <v>83.26530612244898</v>
      </c>
      <c r="H24" s="104">
        <f t="shared" si="2"/>
        <v>99.24528301886792</v>
      </c>
      <c r="I24" s="181">
        <f t="shared" si="3"/>
        <v>247.4235485223614</v>
      </c>
      <c r="J24" s="106">
        <f t="shared" si="4"/>
        <v>88.03082691960628</v>
      </c>
      <c r="K24" s="107">
        <f t="shared" si="5"/>
        <v>98.03082691960628</v>
      </c>
    </row>
    <row r="25" spans="1:11" ht="15" customHeight="1">
      <c r="A25" s="78" t="s">
        <v>121</v>
      </c>
      <c r="B25" s="161" t="s">
        <v>896</v>
      </c>
      <c r="C25" s="226">
        <v>15.68</v>
      </c>
      <c r="D25" s="227">
        <v>442</v>
      </c>
      <c r="E25" s="228">
        <v>0.0003159722222222222</v>
      </c>
      <c r="F25" s="215">
        <f t="shared" si="0"/>
        <v>60.657640232108314</v>
      </c>
      <c r="G25" s="104">
        <f t="shared" si="1"/>
        <v>90.20408163265307</v>
      </c>
      <c r="H25" s="104">
        <f t="shared" si="2"/>
        <v>96.33699633699634</v>
      </c>
      <c r="I25" s="181">
        <f t="shared" si="3"/>
        <v>247.19871820175774</v>
      </c>
      <c r="J25" s="106">
        <f t="shared" si="4"/>
        <v>87.95083453748445</v>
      </c>
      <c r="K25" s="107">
        <f t="shared" si="5"/>
        <v>97.95083453748445</v>
      </c>
    </row>
    <row r="26" spans="1:11" ht="15" customHeight="1">
      <c r="A26" s="78" t="s">
        <v>122</v>
      </c>
      <c r="B26" s="161" t="s">
        <v>782</v>
      </c>
      <c r="C26" s="226">
        <v>19.52</v>
      </c>
      <c r="D26" s="227">
        <v>410</v>
      </c>
      <c r="E26" s="228">
        <v>0.00035300925925925924</v>
      </c>
      <c r="F26" s="215">
        <f t="shared" si="0"/>
        <v>75.51257253384912</v>
      </c>
      <c r="G26" s="104">
        <f t="shared" si="1"/>
        <v>83.6734693877551</v>
      </c>
      <c r="H26" s="104">
        <f t="shared" si="2"/>
        <v>86.22950819672131</v>
      </c>
      <c r="I26" s="181">
        <f t="shared" si="3"/>
        <v>245.41555011832554</v>
      </c>
      <c r="J26" s="106">
        <f t="shared" si="4"/>
        <v>87.31640114640811</v>
      </c>
      <c r="K26" s="107">
        <f t="shared" si="5"/>
        <v>97.31640114640811</v>
      </c>
    </row>
    <row r="27" spans="1:11" ht="15" customHeight="1">
      <c r="A27" s="78" t="s">
        <v>123</v>
      </c>
      <c r="B27" s="161" t="s">
        <v>599</v>
      </c>
      <c r="C27" s="226">
        <v>21.2</v>
      </c>
      <c r="D27" s="227">
        <v>376</v>
      </c>
      <c r="E27" s="228">
        <v>0.00035300925925925924</v>
      </c>
      <c r="F27" s="215">
        <f t="shared" si="0"/>
        <v>82.01160541586073</v>
      </c>
      <c r="G27" s="104">
        <f t="shared" si="1"/>
        <v>76.73469387755102</v>
      </c>
      <c r="H27" s="104">
        <f t="shared" si="2"/>
        <v>86.22950819672131</v>
      </c>
      <c r="I27" s="181">
        <f t="shared" si="3"/>
        <v>244.9758074901331</v>
      </c>
      <c r="J27" s="106">
        <f t="shared" si="4"/>
        <v>87.15994511211885</v>
      </c>
      <c r="K27" s="107">
        <f t="shared" si="5"/>
        <v>97.15994511211885</v>
      </c>
    </row>
    <row r="28" spans="1:11" ht="15" customHeight="1">
      <c r="A28" s="78" t="s">
        <v>124</v>
      </c>
      <c r="B28" s="161" t="s">
        <v>813</v>
      </c>
      <c r="C28" s="226">
        <v>19.88</v>
      </c>
      <c r="D28" s="227">
        <v>427</v>
      </c>
      <c r="E28" s="228">
        <v>0.00038194444444444446</v>
      </c>
      <c r="F28" s="215">
        <f t="shared" si="0"/>
        <v>76.90522243713733</v>
      </c>
      <c r="G28" s="104">
        <f t="shared" si="1"/>
        <v>87.14285714285714</v>
      </c>
      <c r="H28" s="104">
        <f t="shared" si="2"/>
        <v>79.69696969696969</v>
      </c>
      <c r="I28" s="181">
        <f t="shared" si="3"/>
        <v>243.74504927696415</v>
      </c>
      <c r="J28" s="106">
        <f t="shared" si="4"/>
        <v>86.7220536345679</v>
      </c>
      <c r="K28" s="107">
        <f t="shared" si="5"/>
        <v>96.7220536345679</v>
      </c>
    </row>
    <row r="29" spans="1:11" ht="15" customHeight="1">
      <c r="A29" s="78" t="s">
        <v>125</v>
      </c>
      <c r="B29" s="161" t="s">
        <v>582</v>
      </c>
      <c r="C29" s="226">
        <v>23.22</v>
      </c>
      <c r="D29" s="227">
        <v>388</v>
      </c>
      <c r="E29" s="228">
        <v>0.0004097222222222222</v>
      </c>
      <c r="F29" s="215">
        <f t="shared" si="0"/>
        <v>89.82591876208896</v>
      </c>
      <c r="G29" s="104">
        <f t="shared" si="1"/>
        <v>79.18367346938776</v>
      </c>
      <c r="H29" s="104">
        <f t="shared" si="2"/>
        <v>74.29378531073448</v>
      </c>
      <c r="I29" s="181">
        <f t="shared" si="3"/>
        <v>243.3033775422112</v>
      </c>
      <c r="J29" s="106">
        <f t="shared" si="4"/>
        <v>86.56491124343529</v>
      </c>
      <c r="K29" s="107">
        <f t="shared" si="5"/>
        <v>96.56491124343529</v>
      </c>
    </row>
    <row r="30" spans="1:11" ht="15" customHeight="1">
      <c r="A30" s="78" t="s">
        <v>126</v>
      </c>
      <c r="B30" s="161" t="s">
        <v>815</v>
      </c>
      <c r="C30" s="226">
        <v>17.84</v>
      </c>
      <c r="D30" s="227">
        <v>428</v>
      </c>
      <c r="E30" s="228">
        <v>0.00035300925925925924</v>
      </c>
      <c r="F30" s="215">
        <f t="shared" si="0"/>
        <v>69.01353965183752</v>
      </c>
      <c r="G30" s="104">
        <f t="shared" si="1"/>
        <v>87.34693877551021</v>
      </c>
      <c r="H30" s="104">
        <f t="shared" si="2"/>
        <v>86.22950819672131</v>
      </c>
      <c r="I30" s="181">
        <f t="shared" si="3"/>
        <v>242.58998662406907</v>
      </c>
      <c r="J30" s="106">
        <f t="shared" si="4"/>
        <v>86.3110938811994</v>
      </c>
      <c r="K30" s="107">
        <f t="shared" si="5"/>
        <v>96.3110938811994</v>
      </c>
    </row>
    <row r="31" spans="1:11" ht="15" customHeight="1">
      <c r="A31" s="78" t="s">
        <v>127</v>
      </c>
      <c r="B31" s="161" t="s">
        <v>786</v>
      </c>
      <c r="C31" s="226">
        <v>18.62</v>
      </c>
      <c r="D31" s="227">
        <v>421</v>
      </c>
      <c r="E31" s="228">
        <v>0.0003611111111111111</v>
      </c>
      <c r="F31" s="215">
        <f t="shared" si="0"/>
        <v>72.03094777562863</v>
      </c>
      <c r="G31" s="104">
        <f t="shared" si="1"/>
        <v>85.91836734693878</v>
      </c>
      <c r="H31" s="104">
        <f t="shared" si="2"/>
        <v>84.2948717948718</v>
      </c>
      <c r="I31" s="181">
        <f t="shared" si="3"/>
        <v>242.2441869174392</v>
      </c>
      <c r="J31" s="106">
        <f t="shared" si="4"/>
        <v>86.1880617999566</v>
      </c>
      <c r="K31" s="107">
        <f t="shared" si="5"/>
        <v>96.1880617999566</v>
      </c>
    </row>
    <row r="32" spans="1:11" ht="15" customHeight="1">
      <c r="A32" s="78" t="s">
        <v>128</v>
      </c>
      <c r="B32" s="161" t="s">
        <v>854</v>
      </c>
      <c r="C32" s="226">
        <v>13.79</v>
      </c>
      <c r="D32" s="227">
        <v>470</v>
      </c>
      <c r="E32" s="228">
        <v>0.0003275462962962963</v>
      </c>
      <c r="F32" s="215">
        <f t="shared" si="0"/>
        <v>53.34622823984525</v>
      </c>
      <c r="G32" s="104">
        <f t="shared" si="1"/>
        <v>95.91836734693877</v>
      </c>
      <c r="H32" s="104">
        <f t="shared" si="2"/>
        <v>92.93286219081271</v>
      </c>
      <c r="I32" s="181">
        <f t="shared" si="3"/>
        <v>242.19745777759675</v>
      </c>
      <c r="J32" s="106">
        <f t="shared" si="4"/>
        <v>86.17143603880274</v>
      </c>
      <c r="K32" s="107">
        <f t="shared" si="5"/>
        <v>96.17143603880274</v>
      </c>
    </row>
    <row r="33" spans="1:11" ht="15" customHeight="1">
      <c r="A33" s="78" t="s">
        <v>129</v>
      </c>
      <c r="B33" s="161" t="s">
        <v>563</v>
      </c>
      <c r="C33" s="226">
        <v>16.03</v>
      </c>
      <c r="D33" s="227">
        <v>435</v>
      </c>
      <c r="E33" s="228">
        <v>0.0003344907407407407</v>
      </c>
      <c r="F33" s="215">
        <f t="shared" si="0"/>
        <v>62.011605415860735</v>
      </c>
      <c r="G33" s="104">
        <f t="shared" si="1"/>
        <v>88.77551020408163</v>
      </c>
      <c r="H33" s="104">
        <f t="shared" si="2"/>
        <v>91.00346020761246</v>
      </c>
      <c r="I33" s="181">
        <f t="shared" si="3"/>
        <v>241.79057582755485</v>
      </c>
      <c r="J33" s="106">
        <f t="shared" si="4"/>
        <v>86.02667150553677</v>
      </c>
      <c r="K33" s="107">
        <f t="shared" si="5"/>
        <v>96.02667150553677</v>
      </c>
    </row>
    <row r="34" spans="1:11" ht="15" customHeight="1">
      <c r="A34" s="78" t="s">
        <v>130</v>
      </c>
      <c r="B34" s="161" t="s">
        <v>567</v>
      </c>
      <c r="C34" s="226">
        <v>19.18</v>
      </c>
      <c r="D34" s="227">
        <v>422</v>
      </c>
      <c r="E34" s="228">
        <v>0.00037384259259259255</v>
      </c>
      <c r="F34" s="215">
        <f t="shared" si="0"/>
        <v>74.1972920696325</v>
      </c>
      <c r="G34" s="104">
        <f t="shared" si="1"/>
        <v>86.12244897959184</v>
      </c>
      <c r="H34" s="104">
        <f t="shared" si="2"/>
        <v>81.42414860681116</v>
      </c>
      <c r="I34" s="181">
        <f t="shared" si="3"/>
        <v>241.7438896560355</v>
      </c>
      <c r="J34" s="106">
        <f t="shared" si="4"/>
        <v>86.01006103208303</v>
      </c>
      <c r="K34" s="107">
        <f t="shared" si="5"/>
        <v>96.01006103208303</v>
      </c>
    </row>
    <row r="35" spans="1:11" ht="15" customHeight="1">
      <c r="A35" s="78" t="s">
        <v>131</v>
      </c>
      <c r="B35" s="161" t="s">
        <v>1063</v>
      </c>
      <c r="C35" s="226">
        <v>13.37</v>
      </c>
      <c r="D35" s="227">
        <v>440</v>
      </c>
      <c r="E35" s="228">
        <v>0.00030439814814814815</v>
      </c>
      <c r="F35" s="215">
        <f t="shared" si="0"/>
        <v>51.721470019342355</v>
      </c>
      <c r="G35" s="104">
        <f t="shared" si="1"/>
        <v>89.79591836734694</v>
      </c>
      <c r="H35" s="104">
        <f t="shared" si="2"/>
        <v>100</v>
      </c>
      <c r="I35" s="181">
        <f t="shared" si="3"/>
        <v>241.5173883866893</v>
      </c>
      <c r="J35" s="106">
        <f t="shared" si="4"/>
        <v>85.9294741430906</v>
      </c>
      <c r="K35" s="107">
        <f t="shared" si="5"/>
        <v>95.9294741430906</v>
      </c>
    </row>
    <row r="36" spans="1:11" ht="15" customHeight="1">
      <c r="A36" s="78" t="s">
        <v>132</v>
      </c>
      <c r="B36" s="161" t="s">
        <v>565</v>
      </c>
      <c r="C36" s="226">
        <v>20.2</v>
      </c>
      <c r="D36" s="227">
        <v>427</v>
      </c>
      <c r="E36" s="228">
        <v>0.0004004629629629629</v>
      </c>
      <c r="F36" s="215">
        <f t="shared" si="0"/>
        <v>78.14313346228239</v>
      </c>
      <c r="G36" s="104">
        <f t="shared" si="1"/>
        <v>87.14285714285714</v>
      </c>
      <c r="H36" s="104">
        <f t="shared" si="2"/>
        <v>76.01156069364163</v>
      </c>
      <c r="I36" s="181">
        <f t="shared" si="3"/>
        <v>241.29755129878117</v>
      </c>
      <c r="J36" s="106">
        <f t="shared" si="4"/>
        <v>85.8512583032818</v>
      </c>
      <c r="K36" s="107">
        <f t="shared" si="5"/>
        <v>95.8512583032818</v>
      </c>
    </row>
    <row r="37" spans="1:11" ht="15" customHeight="1">
      <c r="A37" s="78" t="s">
        <v>133</v>
      </c>
      <c r="B37" s="161" t="s">
        <v>598</v>
      </c>
      <c r="C37" s="226">
        <v>17.4</v>
      </c>
      <c r="D37" s="227">
        <v>418</v>
      </c>
      <c r="E37" s="228">
        <v>0.0003483796296296297</v>
      </c>
      <c r="F37" s="215">
        <f t="shared" si="0"/>
        <v>67.31141199226305</v>
      </c>
      <c r="G37" s="104">
        <f t="shared" si="1"/>
        <v>85.3061224489796</v>
      </c>
      <c r="H37" s="104">
        <f t="shared" si="2"/>
        <v>87.37541528239201</v>
      </c>
      <c r="I37" s="181">
        <f t="shared" si="3"/>
        <v>239.99294972363464</v>
      </c>
      <c r="J37" s="106">
        <f t="shared" si="4"/>
        <v>85.38709409519959</v>
      </c>
      <c r="K37" s="107">
        <f t="shared" si="5"/>
        <v>95.38709409519959</v>
      </c>
    </row>
    <row r="38" spans="1:11" ht="15" customHeight="1">
      <c r="A38" s="78" t="s">
        <v>134</v>
      </c>
      <c r="B38" s="161" t="s">
        <v>976</v>
      </c>
      <c r="C38" s="226">
        <v>18.15</v>
      </c>
      <c r="D38" s="227">
        <v>420</v>
      </c>
      <c r="E38" s="228">
        <v>0.00036226851851851855</v>
      </c>
      <c r="F38" s="215">
        <f t="shared" si="0"/>
        <v>70.2127659574468</v>
      </c>
      <c r="G38" s="104">
        <f t="shared" si="1"/>
        <v>85.71428571428571</v>
      </c>
      <c r="H38" s="104">
        <f t="shared" si="2"/>
        <v>84.0255591054313</v>
      </c>
      <c r="I38" s="181">
        <f t="shared" si="3"/>
        <v>239.95261077716378</v>
      </c>
      <c r="J38" s="106">
        <f t="shared" si="4"/>
        <v>85.37274190101233</v>
      </c>
      <c r="K38" s="107">
        <f t="shared" si="5"/>
        <v>95.37274190101233</v>
      </c>
    </row>
    <row r="39" spans="1:11" ht="15" customHeight="1">
      <c r="A39" s="78" t="s">
        <v>135</v>
      </c>
      <c r="B39" s="161" t="s">
        <v>943</v>
      </c>
      <c r="C39" s="226">
        <v>19</v>
      </c>
      <c r="D39" s="227">
        <v>393</v>
      </c>
      <c r="E39" s="228">
        <v>0.0003634259259259259</v>
      </c>
      <c r="F39" s="215">
        <f t="shared" si="0"/>
        <v>73.5009671179884</v>
      </c>
      <c r="G39" s="104">
        <f t="shared" si="1"/>
        <v>80.20408163265306</v>
      </c>
      <c r="H39" s="104">
        <f t="shared" si="2"/>
        <v>83.7579617834395</v>
      </c>
      <c r="I39" s="181">
        <f t="shared" si="3"/>
        <v>237.46301053408095</v>
      </c>
      <c r="J39" s="106">
        <f t="shared" si="4"/>
        <v>84.48696700445664</v>
      </c>
      <c r="K39" s="107">
        <f t="shared" si="5"/>
        <v>94.48696700445664</v>
      </c>
    </row>
    <row r="40" spans="1:11" ht="15" customHeight="1">
      <c r="A40" s="78" t="s">
        <v>136</v>
      </c>
      <c r="B40" s="161" t="s">
        <v>561</v>
      </c>
      <c r="C40" s="226">
        <v>17.09</v>
      </c>
      <c r="D40" s="227">
        <v>435</v>
      </c>
      <c r="E40" s="228">
        <v>0.00037384259259259255</v>
      </c>
      <c r="F40" s="215">
        <f t="shared" si="0"/>
        <v>66.11218568665377</v>
      </c>
      <c r="G40" s="104">
        <f t="shared" si="1"/>
        <v>88.77551020408163</v>
      </c>
      <c r="H40" s="104">
        <f t="shared" si="2"/>
        <v>81.42414860681116</v>
      </c>
      <c r="I40" s="181">
        <f t="shared" si="3"/>
        <v>236.3118444975466</v>
      </c>
      <c r="J40" s="106">
        <f t="shared" si="4"/>
        <v>84.07739362826393</v>
      </c>
      <c r="K40" s="107">
        <f t="shared" si="5"/>
        <v>94.07739362826393</v>
      </c>
    </row>
    <row r="41" spans="1:11" ht="15" customHeight="1">
      <c r="A41" s="78" t="s">
        <v>137</v>
      </c>
      <c r="B41" s="161" t="s">
        <v>1056</v>
      </c>
      <c r="C41" s="226">
        <v>17.24</v>
      </c>
      <c r="D41" s="227">
        <v>400</v>
      </c>
      <c r="E41" s="228">
        <v>0.00034953703703703704</v>
      </c>
      <c r="F41" s="215">
        <f t="shared" si="0"/>
        <v>66.6924564796905</v>
      </c>
      <c r="G41" s="104">
        <f t="shared" si="1"/>
        <v>81.63265306122449</v>
      </c>
      <c r="H41" s="104">
        <f t="shared" si="2"/>
        <v>87.08609271523179</v>
      </c>
      <c r="I41" s="181">
        <f t="shared" si="3"/>
        <v>235.41120225614677</v>
      </c>
      <c r="J41" s="106">
        <f t="shared" si="4"/>
        <v>83.75695411576544</v>
      </c>
      <c r="K41" s="107">
        <f t="shared" si="5"/>
        <v>93.75695411576544</v>
      </c>
    </row>
    <row r="42" spans="1:11" ht="15" customHeight="1">
      <c r="A42" s="78" t="s">
        <v>138</v>
      </c>
      <c r="B42" s="161" t="s">
        <v>571</v>
      </c>
      <c r="C42" s="226">
        <v>17.81</v>
      </c>
      <c r="D42" s="227">
        <v>397</v>
      </c>
      <c r="E42" s="228">
        <v>0.0003564814814814815</v>
      </c>
      <c r="F42" s="215">
        <f aca="true" t="shared" si="6" ref="F42:F73">(C42/$C$8)*100</f>
        <v>68.89748549323016</v>
      </c>
      <c r="G42" s="104">
        <f aca="true" t="shared" si="7" ref="G42:G73">(D42/$D$8)*100</f>
        <v>81.0204081632653</v>
      </c>
      <c r="H42" s="104">
        <f aca="true" t="shared" si="8" ref="H42:H73">($E$8/E42)*100</f>
        <v>85.38961038961038</v>
      </c>
      <c r="I42" s="181">
        <f aca="true" t="shared" si="9" ref="I42:I73">SUM(F42:H42)</f>
        <v>235.30750404610586</v>
      </c>
      <c r="J42" s="106">
        <f aca="true" t="shared" si="10" ref="J42:J73">(I42/I$8)*100</f>
        <v>83.72005932852913</v>
      </c>
      <c r="K42" s="107">
        <f aca="true" t="shared" si="11" ref="K42:K73">J42+E$4</f>
        <v>93.72005932852913</v>
      </c>
    </row>
    <row r="43" spans="1:11" ht="15" customHeight="1">
      <c r="A43" s="78" t="s">
        <v>139</v>
      </c>
      <c r="B43" s="161" t="s">
        <v>1059</v>
      </c>
      <c r="C43" s="226">
        <v>16.12</v>
      </c>
      <c r="D43" s="227">
        <v>432</v>
      </c>
      <c r="E43" s="228">
        <v>0.00037499999999999995</v>
      </c>
      <c r="F43" s="215">
        <f t="shared" si="6"/>
        <v>62.35976789168278</v>
      </c>
      <c r="G43" s="104">
        <f t="shared" si="7"/>
        <v>88.16326530612245</v>
      </c>
      <c r="H43" s="104">
        <f t="shared" si="8"/>
        <v>81.17283950617285</v>
      </c>
      <c r="I43" s="181">
        <f t="shared" si="9"/>
        <v>231.69587270397807</v>
      </c>
      <c r="J43" s="106">
        <f t="shared" si="10"/>
        <v>82.43507697549516</v>
      </c>
      <c r="K43" s="107">
        <f t="shared" si="11"/>
        <v>92.43507697549516</v>
      </c>
    </row>
    <row r="44" spans="1:11" ht="15" customHeight="1">
      <c r="A44" s="78" t="s">
        <v>140</v>
      </c>
      <c r="B44" s="161" t="s">
        <v>1054</v>
      </c>
      <c r="C44" s="226">
        <v>19.32</v>
      </c>
      <c r="D44" s="227">
        <v>367</v>
      </c>
      <c r="E44" s="228">
        <v>0.00037152777777777775</v>
      </c>
      <c r="F44" s="215">
        <f t="shared" si="6"/>
        <v>74.73887814313346</v>
      </c>
      <c r="G44" s="104">
        <f t="shared" si="7"/>
        <v>74.89795918367346</v>
      </c>
      <c r="H44" s="104">
        <f t="shared" si="8"/>
        <v>81.93146417445483</v>
      </c>
      <c r="I44" s="181">
        <f t="shared" si="9"/>
        <v>231.56830150126177</v>
      </c>
      <c r="J44" s="106">
        <f t="shared" si="10"/>
        <v>82.3896884159449</v>
      </c>
      <c r="K44" s="107">
        <f t="shared" si="11"/>
        <v>92.3896884159449</v>
      </c>
    </row>
    <row r="45" spans="1:11" ht="15" customHeight="1">
      <c r="A45" s="78" t="s">
        <v>141</v>
      </c>
      <c r="B45" s="161" t="s">
        <v>792</v>
      </c>
      <c r="C45" s="226">
        <v>18.15</v>
      </c>
      <c r="D45" s="227">
        <v>388</v>
      </c>
      <c r="E45" s="228">
        <v>0.00037152777777777775</v>
      </c>
      <c r="F45" s="215">
        <f t="shared" si="6"/>
        <v>70.2127659574468</v>
      </c>
      <c r="G45" s="104">
        <f t="shared" si="7"/>
        <v>79.18367346938776</v>
      </c>
      <c r="H45" s="104">
        <f t="shared" si="8"/>
        <v>81.93146417445483</v>
      </c>
      <c r="I45" s="181">
        <f t="shared" si="9"/>
        <v>231.3279036012894</v>
      </c>
      <c r="J45" s="106">
        <f t="shared" si="10"/>
        <v>82.30415724459647</v>
      </c>
      <c r="K45" s="107">
        <f t="shared" si="11"/>
        <v>92.30415724459647</v>
      </c>
    </row>
    <row r="46" spans="1:11" ht="15" customHeight="1">
      <c r="A46" s="78" t="s">
        <v>142</v>
      </c>
      <c r="B46" s="161" t="s">
        <v>884</v>
      </c>
      <c r="C46" s="226">
        <v>16.98</v>
      </c>
      <c r="D46" s="227">
        <v>379</v>
      </c>
      <c r="E46" s="228">
        <v>0.0003483796296296297</v>
      </c>
      <c r="F46" s="215">
        <f t="shared" si="6"/>
        <v>65.68665377176015</v>
      </c>
      <c r="G46" s="104">
        <f t="shared" si="7"/>
        <v>77.3469387755102</v>
      </c>
      <c r="H46" s="104">
        <f t="shared" si="8"/>
        <v>87.37541528239201</v>
      </c>
      <c r="I46" s="181">
        <f t="shared" si="9"/>
        <v>230.40900782966236</v>
      </c>
      <c r="J46" s="106">
        <f t="shared" si="10"/>
        <v>81.97722330838728</v>
      </c>
      <c r="K46" s="107">
        <f t="shared" si="11"/>
        <v>91.97722330838728</v>
      </c>
    </row>
    <row r="47" spans="1:11" ht="15" customHeight="1">
      <c r="A47" s="78" t="s">
        <v>143</v>
      </c>
      <c r="B47" s="161" t="s">
        <v>568</v>
      </c>
      <c r="C47" s="226">
        <v>17.81</v>
      </c>
      <c r="D47" s="227">
        <v>362</v>
      </c>
      <c r="E47" s="228">
        <v>0.00037268518518518526</v>
      </c>
      <c r="F47" s="215">
        <f t="shared" si="6"/>
        <v>68.89748549323016</v>
      </c>
      <c r="G47" s="104">
        <f t="shared" si="7"/>
        <v>73.87755102040816</v>
      </c>
      <c r="H47" s="104">
        <f t="shared" si="8"/>
        <v>81.67701863354036</v>
      </c>
      <c r="I47" s="181">
        <f t="shared" si="9"/>
        <v>224.45205514717867</v>
      </c>
      <c r="J47" s="106">
        <f t="shared" si="10"/>
        <v>79.85779905110964</v>
      </c>
      <c r="K47" s="107">
        <f t="shared" si="11"/>
        <v>89.85779905110964</v>
      </c>
    </row>
    <row r="48" spans="1:11" ht="15" customHeight="1">
      <c r="A48" s="78" t="s">
        <v>144</v>
      </c>
      <c r="B48" s="161" t="s">
        <v>576</v>
      </c>
      <c r="C48" s="226">
        <v>15.72</v>
      </c>
      <c r="D48" s="227">
        <v>385</v>
      </c>
      <c r="E48" s="228">
        <v>0.0003611111111111111</v>
      </c>
      <c r="F48" s="215">
        <f t="shared" si="6"/>
        <v>60.81237911025145</v>
      </c>
      <c r="G48" s="104">
        <f t="shared" si="7"/>
        <v>78.57142857142857</v>
      </c>
      <c r="H48" s="104">
        <f t="shared" si="8"/>
        <v>84.2948717948718</v>
      </c>
      <c r="I48" s="181">
        <f t="shared" si="9"/>
        <v>223.67867947655182</v>
      </c>
      <c r="J48" s="106">
        <f t="shared" si="10"/>
        <v>79.5826397131591</v>
      </c>
      <c r="K48" s="107">
        <f t="shared" si="11"/>
        <v>89.5826397131591</v>
      </c>
    </row>
    <row r="49" spans="1:11" ht="15" customHeight="1">
      <c r="A49" s="78" t="s">
        <v>145</v>
      </c>
      <c r="B49" s="161" t="s">
        <v>601</v>
      </c>
      <c r="C49" s="226">
        <v>16.04</v>
      </c>
      <c r="D49" s="227">
        <v>360</v>
      </c>
      <c r="E49" s="228">
        <v>0.00035069444444444444</v>
      </c>
      <c r="F49" s="215">
        <f t="shared" si="6"/>
        <v>62.050290135396516</v>
      </c>
      <c r="G49" s="104">
        <f t="shared" si="7"/>
        <v>73.46938775510205</v>
      </c>
      <c r="H49" s="104">
        <f t="shared" si="8"/>
        <v>86.7986798679868</v>
      </c>
      <c r="I49" s="181">
        <f t="shared" si="9"/>
        <v>222.31835775848538</v>
      </c>
      <c r="J49" s="106">
        <f t="shared" si="10"/>
        <v>79.09865083484397</v>
      </c>
      <c r="K49" s="107">
        <f t="shared" si="11"/>
        <v>89.09865083484397</v>
      </c>
    </row>
    <row r="50" spans="1:11" ht="15" customHeight="1">
      <c r="A50" s="78" t="s">
        <v>146</v>
      </c>
      <c r="B50" s="161" t="s">
        <v>790</v>
      </c>
      <c r="C50" s="226">
        <v>16.49</v>
      </c>
      <c r="D50" s="227">
        <v>375</v>
      </c>
      <c r="E50" s="228">
        <v>0.00037384259259259255</v>
      </c>
      <c r="F50" s="215">
        <f t="shared" si="6"/>
        <v>63.79110251450676</v>
      </c>
      <c r="G50" s="104">
        <f t="shared" si="7"/>
        <v>76.53061224489795</v>
      </c>
      <c r="H50" s="104">
        <f t="shared" si="8"/>
        <v>81.42414860681116</v>
      </c>
      <c r="I50" s="181">
        <f t="shared" si="9"/>
        <v>221.74586336621587</v>
      </c>
      <c r="J50" s="106">
        <f t="shared" si="10"/>
        <v>78.89496304902366</v>
      </c>
      <c r="K50" s="107">
        <f t="shared" si="11"/>
        <v>88.89496304902366</v>
      </c>
    </row>
    <row r="51" spans="1:11" ht="15" customHeight="1">
      <c r="A51" s="78" t="s">
        <v>147</v>
      </c>
      <c r="B51" s="161" t="s">
        <v>573</v>
      </c>
      <c r="C51" s="226">
        <v>17.95</v>
      </c>
      <c r="D51" s="227">
        <v>370</v>
      </c>
      <c r="E51" s="228">
        <v>0.0003969907407407407</v>
      </c>
      <c r="F51" s="215">
        <f t="shared" si="6"/>
        <v>69.43907156673113</v>
      </c>
      <c r="G51" s="104">
        <f t="shared" si="7"/>
        <v>75.51020408163265</v>
      </c>
      <c r="H51" s="104">
        <f t="shared" si="8"/>
        <v>76.67638483965014</v>
      </c>
      <c r="I51" s="181">
        <f t="shared" si="9"/>
        <v>221.62566048801392</v>
      </c>
      <c r="J51" s="106">
        <f t="shared" si="10"/>
        <v>78.8521960657295</v>
      </c>
      <c r="K51" s="107">
        <f t="shared" si="11"/>
        <v>88.8521960657295</v>
      </c>
    </row>
    <row r="52" spans="1:11" ht="15" customHeight="1">
      <c r="A52" s="78" t="s">
        <v>148</v>
      </c>
      <c r="B52" s="161" t="s">
        <v>586</v>
      </c>
      <c r="C52" s="226">
        <v>19.78</v>
      </c>
      <c r="D52" s="227">
        <v>364</v>
      </c>
      <c r="E52" s="228">
        <v>0.0004363425925925926</v>
      </c>
      <c r="F52" s="215">
        <f t="shared" si="6"/>
        <v>76.5183752417795</v>
      </c>
      <c r="G52" s="104">
        <f t="shared" si="7"/>
        <v>74.28571428571429</v>
      </c>
      <c r="H52" s="104">
        <f t="shared" si="8"/>
        <v>69.76127320954907</v>
      </c>
      <c r="I52" s="181">
        <f t="shared" si="9"/>
        <v>220.56536273704285</v>
      </c>
      <c r="J52" s="106">
        <f t="shared" si="10"/>
        <v>78.47495271780886</v>
      </c>
      <c r="K52" s="107">
        <f t="shared" si="11"/>
        <v>88.47495271780886</v>
      </c>
    </row>
    <row r="53" spans="1:11" ht="15" customHeight="1">
      <c r="A53" s="78" t="s">
        <v>149</v>
      </c>
      <c r="B53" s="161" t="s">
        <v>1060</v>
      </c>
      <c r="C53" s="226">
        <v>15.09</v>
      </c>
      <c r="D53" s="227">
        <v>397</v>
      </c>
      <c r="E53" s="228">
        <v>0.00037847222222222226</v>
      </c>
      <c r="F53" s="215">
        <f t="shared" si="6"/>
        <v>58.3752417794971</v>
      </c>
      <c r="G53" s="104">
        <f t="shared" si="7"/>
        <v>81.0204081632653</v>
      </c>
      <c r="H53" s="104">
        <f t="shared" si="8"/>
        <v>80.42813455657492</v>
      </c>
      <c r="I53" s="181">
        <f t="shared" si="9"/>
        <v>219.82378449933734</v>
      </c>
      <c r="J53" s="106">
        <f t="shared" si="10"/>
        <v>78.21110658885037</v>
      </c>
      <c r="K53" s="107">
        <f t="shared" si="11"/>
        <v>88.21110658885037</v>
      </c>
    </row>
    <row r="54" spans="1:11" ht="15" customHeight="1">
      <c r="A54" s="78" t="s">
        <v>150</v>
      </c>
      <c r="B54" s="161" t="s">
        <v>1062</v>
      </c>
      <c r="C54" s="226">
        <v>13.87</v>
      </c>
      <c r="D54" s="227">
        <v>392</v>
      </c>
      <c r="E54" s="228">
        <v>0.00035532407407407404</v>
      </c>
      <c r="F54" s="215">
        <f t="shared" si="6"/>
        <v>53.655705996131516</v>
      </c>
      <c r="G54" s="104">
        <f t="shared" si="7"/>
        <v>80</v>
      </c>
      <c r="H54" s="104">
        <f t="shared" si="8"/>
        <v>85.66775244299674</v>
      </c>
      <c r="I54" s="181">
        <f t="shared" si="9"/>
        <v>219.32345843912827</v>
      </c>
      <c r="J54" s="106">
        <f t="shared" si="10"/>
        <v>78.03309557464954</v>
      </c>
      <c r="K54" s="107">
        <f t="shared" si="11"/>
        <v>88.03309557464954</v>
      </c>
    </row>
    <row r="55" spans="1:11" ht="15" customHeight="1">
      <c r="A55" s="78" t="s">
        <v>151</v>
      </c>
      <c r="B55" s="161" t="s">
        <v>885</v>
      </c>
      <c r="C55" s="226">
        <v>15.3</v>
      </c>
      <c r="D55" s="227">
        <v>364</v>
      </c>
      <c r="E55" s="228">
        <v>0.0003576388888888889</v>
      </c>
      <c r="F55" s="215">
        <f t="shared" si="6"/>
        <v>59.18762088974855</v>
      </c>
      <c r="G55" s="104">
        <f t="shared" si="7"/>
        <v>74.28571428571429</v>
      </c>
      <c r="H55" s="104">
        <f t="shared" si="8"/>
        <v>85.11326860841424</v>
      </c>
      <c r="I55" s="181">
        <f t="shared" si="9"/>
        <v>218.58660378387708</v>
      </c>
      <c r="J55" s="106">
        <f t="shared" si="10"/>
        <v>77.77093004914192</v>
      </c>
      <c r="K55" s="107">
        <f t="shared" si="11"/>
        <v>87.77093004914192</v>
      </c>
    </row>
    <row r="56" spans="1:11" ht="15" customHeight="1">
      <c r="A56" s="78" t="s">
        <v>152</v>
      </c>
      <c r="B56" s="161" t="s">
        <v>1064</v>
      </c>
      <c r="C56" s="226">
        <v>13.22</v>
      </c>
      <c r="D56" s="227">
        <v>397</v>
      </c>
      <c r="E56" s="228">
        <v>0.0003576388888888889</v>
      </c>
      <c r="F56" s="215">
        <f t="shared" si="6"/>
        <v>51.14119922630561</v>
      </c>
      <c r="G56" s="104">
        <f t="shared" si="7"/>
        <v>81.0204081632653</v>
      </c>
      <c r="H56" s="104">
        <f t="shared" si="8"/>
        <v>85.11326860841424</v>
      </c>
      <c r="I56" s="181">
        <f t="shared" si="9"/>
        <v>217.27487599798516</v>
      </c>
      <c r="J56" s="106">
        <f t="shared" si="10"/>
        <v>77.304230406464</v>
      </c>
      <c r="K56" s="107">
        <f t="shared" si="11"/>
        <v>87.304230406464</v>
      </c>
    </row>
    <row r="57" spans="1:11" ht="15" customHeight="1">
      <c r="A57" s="78" t="s">
        <v>153</v>
      </c>
      <c r="B57" s="161" t="s">
        <v>575</v>
      </c>
      <c r="C57" s="226">
        <v>15.8</v>
      </c>
      <c r="D57" s="227">
        <v>382</v>
      </c>
      <c r="E57" s="228">
        <v>0.0003900462962962964</v>
      </c>
      <c r="F57" s="215">
        <f t="shared" si="6"/>
        <v>61.12185686653772</v>
      </c>
      <c r="G57" s="104">
        <f t="shared" si="7"/>
        <v>77.9591836734694</v>
      </c>
      <c r="H57" s="104">
        <f t="shared" si="8"/>
        <v>78.04154302670622</v>
      </c>
      <c r="I57" s="181">
        <f t="shared" si="9"/>
        <v>217.12258356671333</v>
      </c>
      <c r="J57" s="106">
        <f t="shared" si="10"/>
        <v>77.2500462807471</v>
      </c>
      <c r="K57" s="107">
        <f t="shared" si="11"/>
        <v>87.2500462807471</v>
      </c>
    </row>
    <row r="58" spans="1:11" ht="15" customHeight="1">
      <c r="A58" s="78" t="s">
        <v>154</v>
      </c>
      <c r="B58" s="161" t="s">
        <v>827</v>
      </c>
      <c r="C58" s="226">
        <v>16.2</v>
      </c>
      <c r="D58" s="227">
        <v>373</v>
      </c>
      <c r="E58" s="228">
        <v>0.0003981481481481482</v>
      </c>
      <c r="F58" s="215">
        <f t="shared" si="6"/>
        <v>62.66924564796904</v>
      </c>
      <c r="G58" s="104">
        <f t="shared" si="7"/>
        <v>76.12244897959184</v>
      </c>
      <c r="H58" s="104">
        <f t="shared" si="8"/>
        <v>76.45348837209302</v>
      </c>
      <c r="I58" s="181">
        <f t="shared" si="9"/>
        <v>215.24518299965388</v>
      </c>
      <c r="J58" s="106">
        <f t="shared" si="10"/>
        <v>76.58208591333427</v>
      </c>
      <c r="K58" s="107">
        <f t="shared" si="11"/>
        <v>86.58208591333427</v>
      </c>
    </row>
    <row r="59" spans="1:11" ht="15" customHeight="1">
      <c r="A59" s="78" t="s">
        <v>155</v>
      </c>
      <c r="B59" s="161" t="s">
        <v>770</v>
      </c>
      <c r="C59" s="226">
        <v>14.71</v>
      </c>
      <c r="D59" s="227">
        <v>386</v>
      </c>
      <c r="E59" s="228">
        <v>0.00038541666666666667</v>
      </c>
      <c r="F59" s="215">
        <f t="shared" si="6"/>
        <v>56.905222437137326</v>
      </c>
      <c r="G59" s="104">
        <f t="shared" si="7"/>
        <v>78.77551020408163</v>
      </c>
      <c r="H59" s="104">
        <f t="shared" si="8"/>
        <v>78.97897897897897</v>
      </c>
      <c r="I59" s="181">
        <f t="shared" si="9"/>
        <v>214.65971162019792</v>
      </c>
      <c r="J59" s="106">
        <f t="shared" si="10"/>
        <v>76.37378104510702</v>
      </c>
      <c r="K59" s="107">
        <f t="shared" si="11"/>
        <v>86.37378104510702</v>
      </c>
    </row>
    <row r="60" spans="1:11" ht="15" customHeight="1">
      <c r="A60" s="78" t="s">
        <v>156</v>
      </c>
      <c r="B60" s="161" t="s">
        <v>872</v>
      </c>
      <c r="C60" s="226">
        <v>16.81</v>
      </c>
      <c r="D60" s="227">
        <v>375</v>
      </c>
      <c r="E60" s="228">
        <v>0.0004178240740740741</v>
      </c>
      <c r="F60" s="215">
        <f t="shared" si="6"/>
        <v>65.02901353965183</v>
      </c>
      <c r="G60" s="104">
        <f t="shared" si="7"/>
        <v>76.53061224489795</v>
      </c>
      <c r="H60" s="104">
        <f t="shared" si="8"/>
        <v>72.85318559556787</v>
      </c>
      <c r="I60" s="181">
        <f t="shared" si="9"/>
        <v>214.41281138011766</v>
      </c>
      <c r="J60" s="106">
        <f t="shared" si="10"/>
        <v>76.2859364061035</v>
      </c>
      <c r="K60" s="107">
        <f t="shared" si="11"/>
        <v>86.2859364061035</v>
      </c>
    </row>
    <row r="61" spans="1:11" ht="15" customHeight="1">
      <c r="A61" s="78" t="s">
        <v>157</v>
      </c>
      <c r="B61" s="161" t="s">
        <v>834</v>
      </c>
      <c r="C61" s="226">
        <v>14.55</v>
      </c>
      <c r="D61" s="227">
        <v>392</v>
      </c>
      <c r="E61" s="228">
        <v>0.0003958333333333334</v>
      </c>
      <c r="F61" s="215">
        <f t="shared" si="6"/>
        <v>56.2862669245648</v>
      </c>
      <c r="G61" s="104">
        <f t="shared" si="7"/>
        <v>80</v>
      </c>
      <c r="H61" s="104">
        <f t="shared" si="8"/>
        <v>76.90058479532162</v>
      </c>
      <c r="I61" s="181">
        <f t="shared" si="9"/>
        <v>213.18685171988642</v>
      </c>
      <c r="J61" s="106">
        <f t="shared" si="10"/>
        <v>75.8497522057525</v>
      </c>
      <c r="K61" s="107">
        <f t="shared" si="11"/>
        <v>85.8497522057525</v>
      </c>
    </row>
    <row r="62" spans="1:11" ht="15" customHeight="1">
      <c r="A62" s="78" t="s">
        <v>158</v>
      </c>
      <c r="B62" s="161" t="s">
        <v>862</v>
      </c>
      <c r="C62" s="226">
        <v>15.76</v>
      </c>
      <c r="D62" s="227">
        <v>380</v>
      </c>
      <c r="E62" s="228">
        <v>0.0004131944444444445</v>
      </c>
      <c r="F62" s="215">
        <f t="shared" si="6"/>
        <v>60.967117988394584</v>
      </c>
      <c r="G62" s="104">
        <f t="shared" si="7"/>
        <v>77.55102040816327</v>
      </c>
      <c r="H62" s="104">
        <f t="shared" si="8"/>
        <v>73.66946778711484</v>
      </c>
      <c r="I62" s="181">
        <f t="shared" si="9"/>
        <v>212.1876061836727</v>
      </c>
      <c r="J62" s="106">
        <f t="shared" si="10"/>
        <v>75.49423062595967</v>
      </c>
      <c r="K62" s="107">
        <f t="shared" si="11"/>
        <v>85.49423062595967</v>
      </c>
    </row>
    <row r="63" spans="1:11" ht="15" customHeight="1">
      <c r="A63" s="78" t="s">
        <v>159</v>
      </c>
      <c r="B63" s="161" t="s">
        <v>828</v>
      </c>
      <c r="C63" s="226">
        <v>15.04</v>
      </c>
      <c r="D63" s="227">
        <v>370</v>
      </c>
      <c r="E63" s="228">
        <v>0.0003888888888888889</v>
      </c>
      <c r="F63" s="215">
        <f t="shared" si="6"/>
        <v>58.18181818181818</v>
      </c>
      <c r="G63" s="104">
        <f t="shared" si="7"/>
        <v>75.51020408163265</v>
      </c>
      <c r="H63" s="104">
        <f t="shared" si="8"/>
        <v>78.27380952380952</v>
      </c>
      <c r="I63" s="181">
        <f t="shared" si="9"/>
        <v>211.96583178726036</v>
      </c>
      <c r="J63" s="106">
        <f t="shared" si="10"/>
        <v>75.41532551113787</v>
      </c>
      <c r="K63" s="107">
        <f t="shared" si="11"/>
        <v>85.41532551113787</v>
      </c>
    </row>
    <row r="64" spans="1:11" ht="15" customHeight="1">
      <c r="A64" s="78" t="s">
        <v>160</v>
      </c>
      <c r="B64" s="161" t="s">
        <v>899</v>
      </c>
      <c r="C64" s="226">
        <v>17.29</v>
      </c>
      <c r="D64" s="227">
        <v>327</v>
      </c>
      <c r="E64" s="228">
        <v>0.00039236111111111107</v>
      </c>
      <c r="F64" s="215">
        <f t="shared" si="6"/>
        <v>66.88588007736944</v>
      </c>
      <c r="G64" s="104">
        <f t="shared" si="7"/>
        <v>66.73469387755102</v>
      </c>
      <c r="H64" s="104">
        <f t="shared" si="8"/>
        <v>77.58112094395281</v>
      </c>
      <c r="I64" s="181">
        <f t="shared" si="9"/>
        <v>211.20169489887328</v>
      </c>
      <c r="J64" s="106">
        <f t="shared" si="10"/>
        <v>75.14345323961716</v>
      </c>
      <c r="K64" s="107">
        <f t="shared" si="11"/>
        <v>85.14345323961716</v>
      </c>
    </row>
    <row r="65" spans="1:11" ht="15" customHeight="1">
      <c r="A65" s="78" t="s">
        <v>161</v>
      </c>
      <c r="B65" s="161" t="s">
        <v>1065</v>
      </c>
      <c r="C65" s="226">
        <v>12.04</v>
      </c>
      <c r="D65" s="227">
        <v>389</v>
      </c>
      <c r="E65" s="228">
        <v>0.00037962962962962956</v>
      </c>
      <c r="F65" s="215">
        <f t="shared" si="6"/>
        <v>46.576402321083165</v>
      </c>
      <c r="G65" s="104">
        <f t="shared" si="7"/>
        <v>79.38775510204081</v>
      </c>
      <c r="H65" s="104">
        <f t="shared" si="8"/>
        <v>80.18292682926831</v>
      </c>
      <c r="I65" s="181">
        <f t="shared" si="9"/>
        <v>206.1470842523923</v>
      </c>
      <c r="J65" s="106">
        <f t="shared" si="10"/>
        <v>73.34507326477755</v>
      </c>
      <c r="K65" s="107">
        <f t="shared" si="11"/>
        <v>83.34507326477755</v>
      </c>
    </row>
    <row r="66" spans="1:11" ht="15" customHeight="1">
      <c r="A66" s="78" t="s">
        <v>162</v>
      </c>
      <c r="B66" s="161" t="s">
        <v>1061</v>
      </c>
      <c r="C66" s="226">
        <v>14.36</v>
      </c>
      <c r="D66" s="227">
        <v>347</v>
      </c>
      <c r="E66" s="228">
        <v>0.0003900462962962964</v>
      </c>
      <c r="F66" s="215">
        <f t="shared" si="6"/>
        <v>55.55125725338491</v>
      </c>
      <c r="G66" s="104">
        <f t="shared" si="7"/>
        <v>70.81632653061224</v>
      </c>
      <c r="H66" s="104">
        <f t="shared" si="8"/>
        <v>78.04154302670622</v>
      </c>
      <c r="I66" s="181">
        <f t="shared" si="9"/>
        <v>204.40912681070338</v>
      </c>
      <c r="J66" s="106">
        <f t="shared" si="10"/>
        <v>72.72672536840045</v>
      </c>
      <c r="K66" s="107">
        <f t="shared" si="11"/>
        <v>82.72672536840045</v>
      </c>
    </row>
    <row r="67" spans="1:11" ht="15" customHeight="1">
      <c r="A67" s="78" t="s">
        <v>163</v>
      </c>
      <c r="B67" s="161" t="s">
        <v>800</v>
      </c>
      <c r="C67" s="226">
        <v>15.47</v>
      </c>
      <c r="D67" s="227">
        <v>327</v>
      </c>
      <c r="E67" s="228">
        <v>0.0003946759259259259</v>
      </c>
      <c r="F67" s="215">
        <f t="shared" si="6"/>
        <v>59.845261121856865</v>
      </c>
      <c r="G67" s="104">
        <f t="shared" si="7"/>
        <v>66.73469387755102</v>
      </c>
      <c r="H67" s="104">
        <f t="shared" si="8"/>
        <v>77.12609970674487</v>
      </c>
      <c r="I67" s="181">
        <f t="shared" si="9"/>
        <v>203.70605470615277</v>
      </c>
      <c r="J67" s="106">
        <f t="shared" si="10"/>
        <v>72.47657933696036</v>
      </c>
      <c r="K67" s="107">
        <f t="shared" si="11"/>
        <v>82.47657933696036</v>
      </c>
    </row>
    <row r="68" spans="1:11" ht="15" customHeight="1">
      <c r="A68" s="78" t="s">
        <v>164</v>
      </c>
      <c r="B68" s="161" t="s">
        <v>820</v>
      </c>
      <c r="C68" s="226">
        <v>16.44</v>
      </c>
      <c r="D68" s="227">
        <v>345</v>
      </c>
      <c r="E68" s="228">
        <v>0.0004537037037037038</v>
      </c>
      <c r="F68" s="215">
        <f t="shared" si="6"/>
        <v>63.597678916827846</v>
      </c>
      <c r="G68" s="104">
        <f t="shared" si="7"/>
        <v>70.40816326530613</v>
      </c>
      <c r="H68" s="104">
        <f t="shared" si="8"/>
        <v>67.09183673469387</v>
      </c>
      <c r="I68" s="181">
        <f t="shared" si="9"/>
        <v>201.09767891682782</v>
      </c>
      <c r="J68" s="106">
        <f t="shared" si="10"/>
        <v>71.54854528756346</v>
      </c>
      <c r="K68" s="107">
        <f t="shared" si="11"/>
        <v>81.54854528756346</v>
      </c>
    </row>
    <row r="69" spans="1:11" ht="15" customHeight="1">
      <c r="A69" s="78" t="s">
        <v>165</v>
      </c>
      <c r="B69" s="161" t="s">
        <v>816</v>
      </c>
      <c r="C69" s="226">
        <v>14.62</v>
      </c>
      <c r="D69" s="227">
        <v>352</v>
      </c>
      <c r="E69" s="228">
        <v>0.0004201388888888889</v>
      </c>
      <c r="F69" s="215">
        <f t="shared" si="6"/>
        <v>56.55705996131527</v>
      </c>
      <c r="G69" s="104">
        <f t="shared" si="7"/>
        <v>71.83673469387755</v>
      </c>
      <c r="H69" s="104">
        <f t="shared" si="8"/>
        <v>72.45179063360881</v>
      </c>
      <c r="I69" s="181">
        <f t="shared" si="9"/>
        <v>200.8455852888016</v>
      </c>
      <c r="J69" s="106">
        <f t="shared" si="10"/>
        <v>71.45885289300827</v>
      </c>
      <c r="K69" s="107">
        <f t="shared" si="11"/>
        <v>81.45885289300827</v>
      </c>
    </row>
    <row r="70" spans="1:11" ht="15" customHeight="1">
      <c r="A70" s="78" t="s">
        <v>166</v>
      </c>
      <c r="B70" s="161" t="s">
        <v>570</v>
      </c>
      <c r="C70" s="226">
        <v>15.53</v>
      </c>
      <c r="D70" s="227">
        <v>333</v>
      </c>
      <c r="E70" s="228">
        <v>0.0004212962962962963</v>
      </c>
      <c r="F70" s="215">
        <f t="shared" si="6"/>
        <v>60.07736943907156</v>
      </c>
      <c r="G70" s="104">
        <f t="shared" si="7"/>
        <v>67.9591836734694</v>
      </c>
      <c r="H70" s="104">
        <f t="shared" si="8"/>
        <v>72.25274725274726</v>
      </c>
      <c r="I70" s="181">
        <f t="shared" si="9"/>
        <v>200.28930036528823</v>
      </c>
      <c r="J70" s="106">
        <f t="shared" si="10"/>
        <v>71.26093227424644</v>
      </c>
      <c r="K70" s="107">
        <f t="shared" si="11"/>
        <v>81.26093227424644</v>
      </c>
    </row>
    <row r="71" spans="1:11" ht="15" customHeight="1">
      <c r="A71" s="78" t="s">
        <v>167</v>
      </c>
      <c r="B71" s="161" t="s">
        <v>903</v>
      </c>
      <c r="C71" s="226">
        <v>13.82</v>
      </c>
      <c r="D71" s="227">
        <v>342</v>
      </c>
      <c r="E71" s="228">
        <v>0.0003958333333333334</v>
      </c>
      <c r="F71" s="215">
        <f t="shared" si="6"/>
        <v>53.46228239845261</v>
      </c>
      <c r="G71" s="104">
        <f t="shared" si="7"/>
        <v>69.79591836734694</v>
      </c>
      <c r="H71" s="104">
        <f t="shared" si="8"/>
        <v>76.90058479532162</v>
      </c>
      <c r="I71" s="181">
        <f t="shared" si="9"/>
        <v>200.1587855611212</v>
      </c>
      <c r="J71" s="106">
        <f t="shared" si="10"/>
        <v>71.2144964107052</v>
      </c>
      <c r="K71" s="107">
        <f t="shared" si="11"/>
        <v>81.2144964107052</v>
      </c>
    </row>
    <row r="72" spans="1:11" ht="15" customHeight="1">
      <c r="A72" s="78" t="s">
        <v>168</v>
      </c>
      <c r="B72" s="161" t="s">
        <v>600</v>
      </c>
      <c r="C72" s="226">
        <v>16.97</v>
      </c>
      <c r="D72" s="227">
        <v>340</v>
      </c>
      <c r="E72" s="228">
        <v>0.0004733796296296296</v>
      </c>
      <c r="F72" s="215">
        <f t="shared" si="6"/>
        <v>65.64796905222437</v>
      </c>
      <c r="G72" s="104">
        <f t="shared" si="7"/>
        <v>69.38775510204081</v>
      </c>
      <c r="H72" s="104">
        <f t="shared" si="8"/>
        <v>64.30317848410758</v>
      </c>
      <c r="I72" s="181">
        <f t="shared" si="9"/>
        <v>199.33890263837276</v>
      </c>
      <c r="J72" s="106">
        <f t="shared" si="10"/>
        <v>70.92279025703533</v>
      </c>
      <c r="K72" s="107">
        <f t="shared" si="11"/>
        <v>80.92279025703533</v>
      </c>
    </row>
    <row r="73" spans="1:11" ht="15" customHeight="1">
      <c r="A73" s="78" t="s">
        <v>169</v>
      </c>
      <c r="B73" s="161" t="s">
        <v>793</v>
      </c>
      <c r="C73" s="226">
        <v>12.68</v>
      </c>
      <c r="D73" s="227">
        <v>365</v>
      </c>
      <c r="E73" s="228">
        <v>0.0004016203703703704</v>
      </c>
      <c r="F73" s="215">
        <f t="shared" si="6"/>
        <v>49.052224371373306</v>
      </c>
      <c r="G73" s="104">
        <f t="shared" si="7"/>
        <v>74.48979591836735</v>
      </c>
      <c r="H73" s="104">
        <f t="shared" si="8"/>
        <v>75.79250720461094</v>
      </c>
      <c r="I73" s="181">
        <f t="shared" si="9"/>
        <v>199.33452749435162</v>
      </c>
      <c r="J73" s="106">
        <f t="shared" si="10"/>
        <v>70.92123362449824</v>
      </c>
      <c r="K73" s="107">
        <f t="shared" si="11"/>
        <v>80.92123362449824</v>
      </c>
    </row>
    <row r="74" spans="1:11" ht="15" customHeight="1">
      <c r="A74" s="78" t="s">
        <v>170</v>
      </c>
      <c r="B74" s="161" t="s">
        <v>574</v>
      </c>
      <c r="C74" s="226">
        <v>13.74</v>
      </c>
      <c r="D74" s="227">
        <v>348</v>
      </c>
      <c r="E74" s="228">
        <v>0.0004085648148148148</v>
      </c>
      <c r="F74" s="215">
        <f aca="true" t="shared" si="12" ref="F74:F105">(C74/$C$8)*100</f>
        <v>53.15280464216634</v>
      </c>
      <c r="G74" s="104">
        <f aca="true" t="shared" si="13" ref="G74:G105">(D74/$D$8)*100</f>
        <v>71.0204081632653</v>
      </c>
      <c r="H74" s="104">
        <f aca="true" t="shared" si="14" ref="H74:H105">($E$8/E74)*100</f>
        <v>74.5042492917847</v>
      </c>
      <c r="I74" s="181">
        <f aca="true" t="shared" si="15" ref="I74:I105">SUM(F74:H74)</f>
        <v>198.67746209721633</v>
      </c>
      <c r="J74" s="106">
        <f aca="true" t="shared" si="16" ref="J74:J105">(I74/I$8)*100</f>
        <v>70.68745631997118</v>
      </c>
      <c r="K74" s="107">
        <f aca="true" t="shared" si="17" ref="K74:K105">J74+E$4</f>
        <v>80.68745631997118</v>
      </c>
    </row>
    <row r="75" spans="1:11" ht="15" customHeight="1">
      <c r="A75" s="78" t="s">
        <v>171</v>
      </c>
      <c r="B75" s="161" t="s">
        <v>892</v>
      </c>
      <c r="C75" s="226">
        <v>14.17</v>
      </c>
      <c r="D75" s="227">
        <v>344</v>
      </c>
      <c r="E75" s="228">
        <v>0.0004155092592592592</v>
      </c>
      <c r="F75" s="215">
        <f t="shared" si="12"/>
        <v>54.81624758220502</v>
      </c>
      <c r="G75" s="104">
        <f t="shared" si="13"/>
        <v>70.20408163265306</v>
      </c>
      <c r="H75" s="104">
        <f t="shared" si="14"/>
        <v>73.2590529247911</v>
      </c>
      <c r="I75" s="181">
        <f t="shared" si="15"/>
        <v>198.2793821396492</v>
      </c>
      <c r="J75" s="106">
        <f t="shared" si="16"/>
        <v>70.54582344769996</v>
      </c>
      <c r="K75" s="107">
        <f t="shared" si="17"/>
        <v>80.54582344769996</v>
      </c>
    </row>
    <row r="76" spans="1:11" ht="15" customHeight="1">
      <c r="A76" s="78" t="s">
        <v>172</v>
      </c>
      <c r="B76" s="161" t="s">
        <v>891</v>
      </c>
      <c r="C76" s="226">
        <v>15.71</v>
      </c>
      <c r="D76" s="227">
        <v>296</v>
      </c>
      <c r="E76" s="228">
        <v>0.0004027777777777777</v>
      </c>
      <c r="F76" s="215">
        <f t="shared" si="12"/>
        <v>60.77369439071567</v>
      </c>
      <c r="G76" s="104">
        <f t="shared" si="13"/>
        <v>60.40816326530612</v>
      </c>
      <c r="H76" s="104">
        <f t="shared" si="14"/>
        <v>75.57471264367817</v>
      </c>
      <c r="I76" s="181">
        <f t="shared" si="15"/>
        <v>196.75657029969994</v>
      </c>
      <c r="J76" s="106">
        <f t="shared" si="16"/>
        <v>70.00402220721867</v>
      </c>
      <c r="K76" s="107">
        <f t="shared" si="17"/>
        <v>80.00402220721867</v>
      </c>
    </row>
    <row r="77" spans="1:11" ht="15" customHeight="1">
      <c r="A77" s="78" t="s">
        <v>173</v>
      </c>
      <c r="B77" s="161" t="s">
        <v>1068</v>
      </c>
      <c r="C77" s="226">
        <v>10.22</v>
      </c>
      <c r="D77" s="227">
        <v>357</v>
      </c>
      <c r="E77" s="228">
        <v>0.00037499999999999995</v>
      </c>
      <c r="F77" s="215">
        <f t="shared" si="12"/>
        <v>39.535783365570595</v>
      </c>
      <c r="G77" s="104">
        <f t="shared" si="13"/>
        <v>72.85714285714285</v>
      </c>
      <c r="H77" s="104">
        <f t="shared" si="14"/>
        <v>81.17283950617285</v>
      </c>
      <c r="I77" s="181">
        <f t="shared" si="15"/>
        <v>193.56576572888628</v>
      </c>
      <c r="J77" s="106">
        <f t="shared" si="16"/>
        <v>68.86876581555714</v>
      </c>
      <c r="K77" s="107">
        <f t="shared" si="17"/>
        <v>78.86876581555714</v>
      </c>
    </row>
    <row r="78" spans="1:11" ht="15" customHeight="1">
      <c r="A78" s="78" t="s">
        <v>174</v>
      </c>
      <c r="B78" s="161" t="s">
        <v>808</v>
      </c>
      <c r="C78" s="226">
        <v>13.48</v>
      </c>
      <c r="D78" s="227">
        <v>354</v>
      </c>
      <c r="E78" s="228">
        <v>0.000443287037037037</v>
      </c>
      <c r="F78" s="215">
        <f t="shared" si="12"/>
        <v>52.14700193423597</v>
      </c>
      <c r="G78" s="104">
        <f t="shared" si="13"/>
        <v>72.24489795918367</v>
      </c>
      <c r="H78" s="104">
        <f t="shared" si="14"/>
        <v>68.66840731070496</v>
      </c>
      <c r="I78" s="181">
        <f t="shared" si="15"/>
        <v>193.06030720412463</v>
      </c>
      <c r="J78" s="106">
        <f t="shared" si="16"/>
        <v>68.6889287217394</v>
      </c>
      <c r="K78" s="107">
        <f t="shared" si="17"/>
        <v>78.6889287217394</v>
      </c>
    </row>
    <row r="79" spans="1:11" ht="15" customHeight="1">
      <c r="A79" s="78" t="s">
        <v>175</v>
      </c>
      <c r="B79" s="161" t="s">
        <v>825</v>
      </c>
      <c r="C79" s="226">
        <v>15.77</v>
      </c>
      <c r="D79" s="227">
        <v>301</v>
      </c>
      <c r="E79" s="228">
        <v>0.0004317129629629629</v>
      </c>
      <c r="F79" s="215">
        <f t="shared" si="12"/>
        <v>61.00580270793037</v>
      </c>
      <c r="G79" s="104">
        <f t="shared" si="13"/>
        <v>61.42857142857143</v>
      </c>
      <c r="H79" s="104">
        <f t="shared" si="14"/>
        <v>70.5093833780161</v>
      </c>
      <c r="I79" s="181">
        <f t="shared" si="15"/>
        <v>192.9437575145179</v>
      </c>
      <c r="J79" s="106">
        <f t="shared" si="16"/>
        <v>68.64746150645381</v>
      </c>
      <c r="K79" s="107">
        <f t="shared" si="17"/>
        <v>78.64746150645381</v>
      </c>
    </row>
    <row r="80" spans="1:11" ht="15" customHeight="1">
      <c r="A80" s="78" t="s">
        <v>176</v>
      </c>
      <c r="B80" s="161" t="s">
        <v>1071</v>
      </c>
      <c r="C80" s="226">
        <v>7.85</v>
      </c>
      <c r="D80" s="227">
        <v>387</v>
      </c>
      <c r="E80" s="228">
        <v>0.00036574074074074075</v>
      </c>
      <c r="F80" s="215">
        <f t="shared" si="12"/>
        <v>30.367504835589937</v>
      </c>
      <c r="G80" s="104">
        <f t="shared" si="13"/>
        <v>78.9795918367347</v>
      </c>
      <c r="H80" s="104">
        <f t="shared" si="14"/>
        <v>83.22784810126582</v>
      </c>
      <c r="I80" s="181">
        <f t="shared" si="15"/>
        <v>192.57494477359046</v>
      </c>
      <c r="J80" s="106">
        <f t="shared" si="16"/>
        <v>68.51624161749731</v>
      </c>
      <c r="K80" s="107">
        <f t="shared" si="17"/>
        <v>78.51624161749731</v>
      </c>
    </row>
    <row r="81" spans="1:11" ht="15" customHeight="1">
      <c r="A81" s="78" t="s">
        <v>177</v>
      </c>
      <c r="B81" s="161" t="s">
        <v>960</v>
      </c>
      <c r="C81" s="226">
        <v>12.84</v>
      </c>
      <c r="D81" s="227">
        <v>322</v>
      </c>
      <c r="E81" s="228">
        <v>0.0003969907407407407</v>
      </c>
      <c r="F81" s="215">
        <f t="shared" si="12"/>
        <v>49.67117988394584</v>
      </c>
      <c r="G81" s="104">
        <f t="shared" si="13"/>
        <v>65.71428571428571</v>
      </c>
      <c r="H81" s="104">
        <f t="shared" si="14"/>
        <v>76.67638483965014</v>
      </c>
      <c r="I81" s="181">
        <f t="shared" si="15"/>
        <v>192.06185043788167</v>
      </c>
      <c r="J81" s="106">
        <f t="shared" si="16"/>
        <v>68.33368777842274</v>
      </c>
      <c r="K81" s="107">
        <f t="shared" si="17"/>
        <v>78.33368777842274</v>
      </c>
    </row>
    <row r="82" spans="1:11" ht="15" customHeight="1">
      <c r="A82" s="78" t="s">
        <v>178</v>
      </c>
      <c r="B82" s="161" t="s">
        <v>787</v>
      </c>
      <c r="C82" s="226">
        <v>12.83</v>
      </c>
      <c r="D82" s="227">
        <v>340</v>
      </c>
      <c r="E82" s="228">
        <v>0.0004259259259259259</v>
      </c>
      <c r="F82" s="215">
        <f t="shared" si="12"/>
        <v>49.63249516441006</v>
      </c>
      <c r="G82" s="104">
        <f t="shared" si="13"/>
        <v>69.38775510204081</v>
      </c>
      <c r="H82" s="104">
        <f t="shared" si="14"/>
        <v>71.46739130434783</v>
      </c>
      <c r="I82" s="181">
        <f t="shared" si="15"/>
        <v>190.4876415707987</v>
      </c>
      <c r="J82" s="106">
        <f t="shared" si="16"/>
        <v>67.77359998911933</v>
      </c>
      <c r="K82" s="107">
        <f t="shared" si="17"/>
        <v>77.77359998911933</v>
      </c>
    </row>
    <row r="83" spans="1:11" ht="15" customHeight="1">
      <c r="A83" s="78" t="s">
        <v>179</v>
      </c>
      <c r="B83" s="161" t="s">
        <v>919</v>
      </c>
      <c r="C83" s="226">
        <v>11.46</v>
      </c>
      <c r="D83" s="227">
        <v>315</v>
      </c>
      <c r="E83" s="228">
        <v>0.00037962962962962956</v>
      </c>
      <c r="F83" s="215">
        <f t="shared" si="12"/>
        <v>44.33268858800774</v>
      </c>
      <c r="G83" s="104">
        <f t="shared" si="13"/>
        <v>64.28571428571429</v>
      </c>
      <c r="H83" s="104">
        <f t="shared" si="14"/>
        <v>80.18292682926831</v>
      </c>
      <c r="I83" s="181">
        <f t="shared" si="15"/>
        <v>188.80132970299036</v>
      </c>
      <c r="J83" s="106">
        <f t="shared" si="16"/>
        <v>67.17362707201401</v>
      </c>
      <c r="K83" s="107">
        <f t="shared" si="17"/>
        <v>77.17362707201401</v>
      </c>
    </row>
    <row r="84" spans="1:11" ht="15" customHeight="1">
      <c r="A84" s="78" t="s">
        <v>180</v>
      </c>
      <c r="B84" s="161" t="s">
        <v>589</v>
      </c>
      <c r="C84" s="226">
        <v>14.83</v>
      </c>
      <c r="D84" s="227">
        <v>316</v>
      </c>
      <c r="E84" s="228">
        <v>0.0004583333333333334</v>
      </c>
      <c r="F84" s="215">
        <f t="shared" si="12"/>
        <v>57.36943907156673</v>
      </c>
      <c r="G84" s="104">
        <f t="shared" si="13"/>
        <v>64.48979591836735</v>
      </c>
      <c r="H84" s="104">
        <f t="shared" si="14"/>
        <v>66.4141414141414</v>
      </c>
      <c r="I84" s="181">
        <f t="shared" si="15"/>
        <v>188.27337640407546</v>
      </c>
      <c r="J84" s="106">
        <f t="shared" si="16"/>
        <v>66.98578656226474</v>
      </c>
      <c r="K84" s="107">
        <f t="shared" si="17"/>
        <v>76.98578656226474</v>
      </c>
    </row>
    <row r="85" spans="1:11" ht="15" customHeight="1">
      <c r="A85" s="78" t="s">
        <v>181</v>
      </c>
      <c r="B85" s="161" t="s">
        <v>841</v>
      </c>
      <c r="C85" s="226">
        <v>9.26</v>
      </c>
      <c r="D85" s="227">
        <v>390</v>
      </c>
      <c r="E85" s="228">
        <v>0.0004212962962962963</v>
      </c>
      <c r="F85" s="215">
        <f t="shared" si="12"/>
        <v>35.822050290135394</v>
      </c>
      <c r="G85" s="104">
        <f t="shared" si="13"/>
        <v>79.59183673469387</v>
      </c>
      <c r="H85" s="104">
        <f t="shared" si="14"/>
        <v>72.25274725274726</v>
      </c>
      <c r="I85" s="181">
        <f t="shared" si="15"/>
        <v>187.66663427757652</v>
      </c>
      <c r="J85" s="106">
        <f t="shared" si="16"/>
        <v>66.76991377472433</v>
      </c>
      <c r="K85" s="107">
        <f t="shared" si="17"/>
        <v>76.76991377472433</v>
      </c>
    </row>
    <row r="86" spans="1:11" ht="15" customHeight="1">
      <c r="A86" s="78" t="s">
        <v>182</v>
      </c>
      <c r="B86" s="161" t="s">
        <v>591</v>
      </c>
      <c r="C86" s="226">
        <v>18.29</v>
      </c>
      <c r="D86" s="227">
        <v>277</v>
      </c>
      <c r="E86" s="228">
        <v>0.0005162037037037037</v>
      </c>
      <c r="F86" s="215">
        <f t="shared" si="12"/>
        <v>70.75435203094777</v>
      </c>
      <c r="G86" s="104">
        <f t="shared" si="13"/>
        <v>56.53061224489796</v>
      </c>
      <c r="H86" s="104">
        <f t="shared" si="14"/>
        <v>58.968609865470846</v>
      </c>
      <c r="I86" s="181">
        <f t="shared" si="15"/>
        <v>186.2535741413166</v>
      </c>
      <c r="J86" s="106">
        <f t="shared" si="16"/>
        <v>66.26716109404789</v>
      </c>
      <c r="K86" s="107">
        <f t="shared" si="17"/>
        <v>76.26716109404789</v>
      </c>
    </row>
    <row r="87" spans="1:11" ht="15" customHeight="1">
      <c r="A87" s="78" t="s">
        <v>183</v>
      </c>
      <c r="B87" s="161" t="s">
        <v>580</v>
      </c>
      <c r="C87" s="226">
        <v>14.19</v>
      </c>
      <c r="D87" s="227">
        <v>318</v>
      </c>
      <c r="E87" s="228">
        <v>0.00048148148148148155</v>
      </c>
      <c r="F87" s="215">
        <f t="shared" si="12"/>
        <v>54.89361702127658</v>
      </c>
      <c r="G87" s="104">
        <f t="shared" si="13"/>
        <v>64.89795918367346</v>
      </c>
      <c r="H87" s="104">
        <f t="shared" si="14"/>
        <v>63.22115384615383</v>
      </c>
      <c r="I87" s="181">
        <f t="shared" si="15"/>
        <v>183.0127300511039</v>
      </c>
      <c r="J87" s="106">
        <f t="shared" si="16"/>
        <v>65.1141011412554</v>
      </c>
      <c r="K87" s="107">
        <f t="shared" si="17"/>
        <v>75.1141011412554</v>
      </c>
    </row>
    <row r="88" spans="1:11" ht="15" customHeight="1">
      <c r="A88" s="78" t="s">
        <v>184</v>
      </c>
      <c r="B88" s="161" t="s">
        <v>950</v>
      </c>
      <c r="C88" s="226">
        <v>11.46</v>
      </c>
      <c r="D88" s="227">
        <v>325</v>
      </c>
      <c r="E88" s="228">
        <v>0.00042708333333333335</v>
      </c>
      <c r="F88" s="215">
        <f t="shared" si="12"/>
        <v>44.33268858800774</v>
      </c>
      <c r="G88" s="104">
        <f t="shared" si="13"/>
        <v>66.3265306122449</v>
      </c>
      <c r="H88" s="104">
        <f t="shared" si="14"/>
        <v>71.27371273712737</v>
      </c>
      <c r="I88" s="181">
        <f t="shared" si="15"/>
        <v>181.93293193738</v>
      </c>
      <c r="J88" s="106">
        <f t="shared" si="16"/>
        <v>64.72991975906675</v>
      </c>
      <c r="K88" s="107">
        <f t="shared" si="17"/>
        <v>74.72991975906675</v>
      </c>
    </row>
    <row r="89" spans="1:11" ht="15" customHeight="1">
      <c r="A89" s="78" t="s">
        <v>185</v>
      </c>
      <c r="B89" s="161" t="s">
        <v>577</v>
      </c>
      <c r="C89" s="226">
        <v>16.11</v>
      </c>
      <c r="D89" s="227">
        <v>310</v>
      </c>
      <c r="E89" s="228">
        <v>0.000550925925925926</v>
      </c>
      <c r="F89" s="215">
        <f t="shared" si="12"/>
        <v>62.321083172147</v>
      </c>
      <c r="G89" s="104">
        <f t="shared" si="13"/>
        <v>63.26530612244898</v>
      </c>
      <c r="H89" s="104">
        <f t="shared" si="14"/>
        <v>55.25210084033613</v>
      </c>
      <c r="I89" s="181">
        <f t="shared" si="15"/>
        <v>180.8384901349321</v>
      </c>
      <c r="J89" s="106">
        <f t="shared" si="16"/>
        <v>64.34052829871362</v>
      </c>
      <c r="K89" s="107">
        <f t="shared" si="17"/>
        <v>74.34052829871362</v>
      </c>
    </row>
    <row r="90" spans="1:11" ht="15" customHeight="1">
      <c r="A90" s="78" t="s">
        <v>186</v>
      </c>
      <c r="B90" s="161" t="s">
        <v>602</v>
      </c>
      <c r="C90" s="226">
        <v>9.58</v>
      </c>
      <c r="D90" s="227">
        <v>304</v>
      </c>
      <c r="E90" s="228">
        <v>0.00039120370370370367</v>
      </c>
      <c r="F90" s="215">
        <f t="shared" si="12"/>
        <v>37.05996131528047</v>
      </c>
      <c r="G90" s="104">
        <f t="shared" si="13"/>
        <v>62.04081632653061</v>
      </c>
      <c r="H90" s="104">
        <f t="shared" si="14"/>
        <v>77.81065088757397</v>
      </c>
      <c r="I90" s="181">
        <f t="shared" si="15"/>
        <v>176.91142852938503</v>
      </c>
      <c r="J90" s="106">
        <f t="shared" si="16"/>
        <v>62.94331900895477</v>
      </c>
      <c r="K90" s="107">
        <f t="shared" si="17"/>
        <v>72.94331900895477</v>
      </c>
    </row>
    <row r="91" spans="1:11" ht="15" customHeight="1">
      <c r="A91" s="78" t="s">
        <v>187</v>
      </c>
      <c r="B91" s="161" t="s">
        <v>860</v>
      </c>
      <c r="C91" s="226">
        <v>12.15</v>
      </c>
      <c r="D91" s="227">
        <v>286</v>
      </c>
      <c r="E91" s="228">
        <v>0.0004375</v>
      </c>
      <c r="F91" s="215">
        <f t="shared" si="12"/>
        <v>47.00193423597679</v>
      </c>
      <c r="G91" s="104">
        <f t="shared" si="13"/>
        <v>58.36734693877551</v>
      </c>
      <c r="H91" s="104">
        <f t="shared" si="14"/>
        <v>69.57671957671957</v>
      </c>
      <c r="I91" s="181">
        <f t="shared" si="15"/>
        <v>174.94600075147187</v>
      </c>
      <c r="J91" s="106">
        <f t="shared" si="16"/>
        <v>62.24403943927055</v>
      </c>
      <c r="K91" s="107">
        <f t="shared" si="17"/>
        <v>72.24403943927055</v>
      </c>
    </row>
    <row r="92" spans="1:11" ht="15" customHeight="1">
      <c r="A92" s="78" t="s">
        <v>188</v>
      </c>
      <c r="B92" s="161" t="s">
        <v>594</v>
      </c>
      <c r="C92" s="226">
        <v>15.5</v>
      </c>
      <c r="D92" s="227">
        <v>277</v>
      </c>
      <c r="E92" s="228">
        <v>0.0005266203703703703</v>
      </c>
      <c r="F92" s="215">
        <f t="shared" si="12"/>
        <v>59.96131528046421</v>
      </c>
      <c r="G92" s="104">
        <f t="shared" si="13"/>
        <v>56.53061224489796</v>
      </c>
      <c r="H92" s="104">
        <f t="shared" si="14"/>
        <v>57.80219780219781</v>
      </c>
      <c r="I92" s="181">
        <f t="shared" si="15"/>
        <v>174.29412532755998</v>
      </c>
      <c r="J92" s="106">
        <f t="shared" si="16"/>
        <v>62.01210867537098</v>
      </c>
      <c r="K92" s="107">
        <f t="shared" si="17"/>
        <v>72.01210867537098</v>
      </c>
    </row>
    <row r="93" spans="1:11" ht="15" customHeight="1">
      <c r="A93" s="78" t="s">
        <v>189</v>
      </c>
      <c r="B93" s="161" t="s">
        <v>851</v>
      </c>
      <c r="C93" s="226">
        <v>14.6</v>
      </c>
      <c r="D93" s="227">
        <v>295</v>
      </c>
      <c r="E93" s="228">
        <v>0.00053125</v>
      </c>
      <c r="F93" s="215">
        <f t="shared" si="12"/>
        <v>56.47969052224371</v>
      </c>
      <c r="G93" s="104">
        <f t="shared" si="13"/>
        <v>60.204081632653065</v>
      </c>
      <c r="H93" s="104">
        <f t="shared" si="14"/>
        <v>57.29847494553376</v>
      </c>
      <c r="I93" s="181">
        <f t="shared" si="15"/>
        <v>173.98224710043053</v>
      </c>
      <c r="J93" s="106">
        <f t="shared" si="16"/>
        <v>61.90114551767484</v>
      </c>
      <c r="K93" s="107">
        <f t="shared" si="17"/>
        <v>71.90114551767485</v>
      </c>
    </row>
    <row r="94" spans="1:11" ht="15" customHeight="1">
      <c r="A94" s="78" t="s">
        <v>190</v>
      </c>
      <c r="B94" s="161" t="s">
        <v>578</v>
      </c>
      <c r="C94" s="226">
        <v>14.33</v>
      </c>
      <c r="D94" s="227">
        <v>303</v>
      </c>
      <c r="E94" s="228">
        <v>0.0005474537037037038</v>
      </c>
      <c r="F94" s="215">
        <f t="shared" si="12"/>
        <v>55.43520309477756</v>
      </c>
      <c r="G94" s="104">
        <f t="shared" si="13"/>
        <v>61.836734693877546</v>
      </c>
      <c r="H94" s="104">
        <f t="shared" si="14"/>
        <v>55.602536997885835</v>
      </c>
      <c r="I94" s="181">
        <f t="shared" si="15"/>
        <v>172.87447478654093</v>
      </c>
      <c r="J94" s="106">
        <f t="shared" si="16"/>
        <v>61.50701119451628</v>
      </c>
      <c r="K94" s="107">
        <f t="shared" si="17"/>
        <v>71.50701119451628</v>
      </c>
    </row>
    <row r="95" spans="1:11" ht="15" customHeight="1">
      <c r="A95" s="78" t="s">
        <v>191</v>
      </c>
      <c r="B95" s="161" t="s">
        <v>882</v>
      </c>
      <c r="C95" s="226">
        <v>14.39</v>
      </c>
      <c r="D95" s="227">
        <v>266</v>
      </c>
      <c r="E95" s="228">
        <v>0.0004907407407407407</v>
      </c>
      <c r="F95" s="215">
        <f t="shared" si="12"/>
        <v>55.66731141199226</v>
      </c>
      <c r="G95" s="104">
        <f t="shared" si="13"/>
        <v>54.285714285714285</v>
      </c>
      <c r="H95" s="104">
        <f t="shared" si="14"/>
        <v>62.028301886792455</v>
      </c>
      <c r="I95" s="181">
        <f t="shared" si="15"/>
        <v>171.981327584499</v>
      </c>
      <c r="J95" s="106">
        <f t="shared" si="16"/>
        <v>61.18923834214942</v>
      </c>
      <c r="K95" s="107">
        <f t="shared" si="17"/>
        <v>71.18923834214942</v>
      </c>
    </row>
    <row r="96" spans="1:11" ht="15" customHeight="1">
      <c r="A96" s="78" t="s">
        <v>192</v>
      </c>
      <c r="B96" s="161" t="s">
        <v>795</v>
      </c>
      <c r="C96" s="226">
        <v>12.85</v>
      </c>
      <c r="D96" s="227">
        <v>277</v>
      </c>
      <c r="E96" s="228">
        <v>0.0004641203703703704</v>
      </c>
      <c r="F96" s="215">
        <f t="shared" si="12"/>
        <v>49.70986460348162</v>
      </c>
      <c r="G96" s="104">
        <f t="shared" si="13"/>
        <v>56.53061224489796</v>
      </c>
      <c r="H96" s="104">
        <f t="shared" si="14"/>
        <v>65.5860349127182</v>
      </c>
      <c r="I96" s="181">
        <f t="shared" si="15"/>
        <v>171.82651176109778</v>
      </c>
      <c r="J96" s="106">
        <f t="shared" si="16"/>
        <v>61.13415641872037</v>
      </c>
      <c r="K96" s="107">
        <f t="shared" si="17"/>
        <v>71.13415641872038</v>
      </c>
    </row>
    <row r="97" spans="1:11" ht="15" customHeight="1">
      <c r="A97" s="78" t="s">
        <v>193</v>
      </c>
      <c r="B97" s="161" t="s">
        <v>974</v>
      </c>
      <c r="C97" s="226">
        <v>12.86</v>
      </c>
      <c r="D97" s="227">
        <v>280</v>
      </c>
      <c r="E97" s="228">
        <v>0.0004907407407407407</v>
      </c>
      <c r="F97" s="215">
        <f t="shared" si="12"/>
        <v>49.74854932301741</v>
      </c>
      <c r="G97" s="104">
        <f t="shared" si="13"/>
        <v>57.14285714285714</v>
      </c>
      <c r="H97" s="104">
        <f t="shared" si="14"/>
        <v>62.028301886792455</v>
      </c>
      <c r="I97" s="181">
        <f t="shared" si="15"/>
        <v>168.91970835266702</v>
      </c>
      <c r="J97" s="106">
        <f t="shared" si="16"/>
        <v>60.09994480359692</v>
      </c>
      <c r="K97" s="107">
        <f t="shared" si="17"/>
        <v>70.09994480359691</v>
      </c>
    </row>
    <row r="98" spans="1:11" ht="15" customHeight="1">
      <c r="A98" s="78" t="s">
        <v>194</v>
      </c>
      <c r="B98" s="161" t="s">
        <v>1067</v>
      </c>
      <c r="C98" s="226">
        <v>10.48</v>
      </c>
      <c r="D98" s="227">
        <v>308</v>
      </c>
      <c r="E98" s="228">
        <v>0.00047453703703703704</v>
      </c>
      <c r="F98" s="215">
        <f t="shared" si="12"/>
        <v>40.541586073500966</v>
      </c>
      <c r="G98" s="104">
        <f t="shared" si="13"/>
        <v>62.857142857142854</v>
      </c>
      <c r="H98" s="104">
        <f t="shared" si="14"/>
        <v>64.14634146341463</v>
      </c>
      <c r="I98" s="181">
        <f t="shared" si="15"/>
        <v>167.54507039405843</v>
      </c>
      <c r="J98" s="106">
        <f t="shared" si="16"/>
        <v>59.610862349909375</v>
      </c>
      <c r="K98" s="107">
        <f t="shared" si="17"/>
        <v>69.61086234990938</v>
      </c>
    </row>
    <row r="99" spans="1:11" ht="15" customHeight="1">
      <c r="A99" s="78" t="s">
        <v>195</v>
      </c>
      <c r="B99" s="161" t="s">
        <v>838</v>
      </c>
      <c r="C99" s="226">
        <v>13.52</v>
      </c>
      <c r="D99" s="227">
        <v>192</v>
      </c>
      <c r="E99" s="228">
        <v>0.0004062500000000001</v>
      </c>
      <c r="F99" s="215">
        <f t="shared" si="12"/>
        <v>52.30174081237911</v>
      </c>
      <c r="G99" s="104">
        <f t="shared" si="13"/>
        <v>39.183673469387756</v>
      </c>
      <c r="H99" s="104">
        <f t="shared" si="14"/>
        <v>74.92877492877491</v>
      </c>
      <c r="I99" s="181">
        <f t="shared" si="15"/>
        <v>166.4141892105418</v>
      </c>
      <c r="J99" s="106">
        <f t="shared" si="16"/>
        <v>59.208506121784254</v>
      </c>
      <c r="K99" s="107">
        <f t="shared" si="17"/>
        <v>69.20850612178425</v>
      </c>
    </row>
    <row r="100" spans="1:11" ht="15" customHeight="1">
      <c r="A100" s="78" t="s">
        <v>196</v>
      </c>
      <c r="B100" s="161" t="s">
        <v>595</v>
      </c>
      <c r="C100" s="226">
        <v>12.94</v>
      </c>
      <c r="D100" s="227">
        <v>270</v>
      </c>
      <c r="E100" s="228">
        <v>0.0005162037037037037</v>
      </c>
      <c r="F100" s="215">
        <f t="shared" si="12"/>
        <v>50.05802707930367</v>
      </c>
      <c r="G100" s="104">
        <f t="shared" si="13"/>
        <v>55.10204081632652</v>
      </c>
      <c r="H100" s="104">
        <f t="shared" si="14"/>
        <v>58.968609865470846</v>
      </c>
      <c r="I100" s="181">
        <f t="shared" si="15"/>
        <v>164.12867776110105</v>
      </c>
      <c r="J100" s="106">
        <f t="shared" si="16"/>
        <v>58.39534397925556</v>
      </c>
      <c r="K100" s="107">
        <f t="shared" si="17"/>
        <v>68.39534397925556</v>
      </c>
    </row>
    <row r="101" spans="1:11" ht="15" customHeight="1">
      <c r="A101" s="78" t="s">
        <v>197</v>
      </c>
      <c r="B101" s="161" t="s">
        <v>843</v>
      </c>
      <c r="C101" s="226">
        <v>10.85</v>
      </c>
      <c r="D101" s="227">
        <v>258</v>
      </c>
      <c r="E101" s="228">
        <v>0.000449074074074074</v>
      </c>
      <c r="F101" s="215">
        <f t="shared" si="12"/>
        <v>41.97292069632495</v>
      </c>
      <c r="G101" s="104">
        <f t="shared" si="13"/>
        <v>52.6530612244898</v>
      </c>
      <c r="H101" s="104">
        <f t="shared" si="14"/>
        <v>67.78350515463919</v>
      </c>
      <c r="I101" s="181">
        <f t="shared" si="15"/>
        <v>162.40948707545394</v>
      </c>
      <c r="J101" s="106">
        <f t="shared" si="16"/>
        <v>57.78367310720708</v>
      </c>
      <c r="K101" s="107">
        <f t="shared" si="17"/>
        <v>67.78367310720708</v>
      </c>
    </row>
    <row r="102" spans="1:11" ht="15" customHeight="1">
      <c r="A102" s="78" t="s">
        <v>198</v>
      </c>
      <c r="B102" s="161" t="s">
        <v>966</v>
      </c>
      <c r="C102" s="226">
        <v>13.5</v>
      </c>
      <c r="D102" s="227">
        <v>245</v>
      </c>
      <c r="E102" s="228">
        <v>0.0005243055555555555</v>
      </c>
      <c r="F102" s="215">
        <f t="shared" si="12"/>
        <v>52.22437137330754</v>
      </c>
      <c r="G102" s="104">
        <f t="shared" si="13"/>
        <v>50</v>
      </c>
      <c r="H102" s="104">
        <f t="shared" si="14"/>
        <v>58.05739514348787</v>
      </c>
      <c r="I102" s="181">
        <f t="shared" si="15"/>
        <v>160.28176651679541</v>
      </c>
      <c r="J102" s="106">
        <f t="shared" si="16"/>
        <v>57.02665138736206</v>
      </c>
      <c r="K102" s="107">
        <f t="shared" si="17"/>
        <v>67.02665138736205</v>
      </c>
    </row>
    <row r="103" spans="1:11" ht="15" customHeight="1">
      <c r="A103" s="78" t="s">
        <v>199</v>
      </c>
      <c r="B103" s="161" t="s">
        <v>1070</v>
      </c>
      <c r="C103" s="226">
        <v>7.89</v>
      </c>
      <c r="D103" s="227">
        <v>274</v>
      </c>
      <c r="E103" s="228">
        <v>0.0004201388888888889</v>
      </c>
      <c r="F103" s="215">
        <f t="shared" si="12"/>
        <v>30.522243713733072</v>
      </c>
      <c r="G103" s="104">
        <f t="shared" si="13"/>
        <v>55.91836734693878</v>
      </c>
      <c r="H103" s="104">
        <f t="shared" si="14"/>
        <v>72.45179063360881</v>
      </c>
      <c r="I103" s="181">
        <f t="shared" si="15"/>
        <v>158.89240169428066</v>
      </c>
      <c r="J103" s="106">
        <f t="shared" si="16"/>
        <v>56.532329262611135</v>
      </c>
      <c r="K103" s="107">
        <f t="shared" si="17"/>
        <v>66.53232926261114</v>
      </c>
    </row>
    <row r="104" spans="1:11" ht="15" customHeight="1">
      <c r="A104" s="78" t="s">
        <v>200</v>
      </c>
      <c r="B104" s="161" t="s">
        <v>1066</v>
      </c>
      <c r="C104" s="226">
        <v>10.6</v>
      </c>
      <c r="D104" s="227">
        <v>255</v>
      </c>
      <c r="E104" s="228">
        <v>0.0004629629629629629</v>
      </c>
      <c r="F104" s="215">
        <f t="shared" si="12"/>
        <v>41.005802707930364</v>
      </c>
      <c r="G104" s="104">
        <f t="shared" si="13"/>
        <v>52.04081632653062</v>
      </c>
      <c r="H104" s="104">
        <f t="shared" si="14"/>
        <v>65.75000000000001</v>
      </c>
      <c r="I104" s="181">
        <f t="shared" si="15"/>
        <v>158.796619034461</v>
      </c>
      <c r="J104" s="106">
        <f t="shared" si="16"/>
        <v>56.498250749070934</v>
      </c>
      <c r="K104" s="107">
        <f t="shared" si="17"/>
        <v>66.49825074907093</v>
      </c>
    </row>
    <row r="105" spans="1:11" ht="15" customHeight="1">
      <c r="A105" s="78" t="s">
        <v>201</v>
      </c>
      <c r="B105" s="161" t="s">
        <v>886</v>
      </c>
      <c r="C105" s="226">
        <v>7.75</v>
      </c>
      <c r="D105" s="227">
        <v>306</v>
      </c>
      <c r="E105" s="228">
        <v>0.0004675925925925926</v>
      </c>
      <c r="F105" s="215">
        <f t="shared" si="12"/>
        <v>29.980657640232106</v>
      </c>
      <c r="G105" s="104">
        <f t="shared" si="13"/>
        <v>62.44897959183674</v>
      </c>
      <c r="H105" s="104">
        <f t="shared" si="14"/>
        <v>65.0990099009901</v>
      </c>
      <c r="I105" s="181">
        <f t="shared" si="15"/>
        <v>157.52864713305894</v>
      </c>
      <c r="J105" s="106">
        <f t="shared" si="16"/>
        <v>56.04711901299384</v>
      </c>
      <c r="K105" s="107">
        <f t="shared" si="17"/>
        <v>66.04711901299385</v>
      </c>
    </row>
    <row r="106" spans="1:11" ht="15" customHeight="1">
      <c r="A106" s="78" t="s">
        <v>202</v>
      </c>
      <c r="B106" s="161" t="s">
        <v>817</v>
      </c>
      <c r="C106" s="226">
        <v>15.08</v>
      </c>
      <c r="D106" s="227">
        <v>204</v>
      </c>
      <c r="E106" s="228">
        <v>0.0005405092592592593</v>
      </c>
      <c r="F106" s="215">
        <f aca="true" t="shared" si="18" ref="F106:F127">(C106/$C$8)*100</f>
        <v>58.336557059961315</v>
      </c>
      <c r="G106" s="104">
        <f aca="true" t="shared" si="19" ref="G106:G127">(D106/$D$8)*100</f>
        <v>41.63265306122449</v>
      </c>
      <c r="H106" s="104">
        <f aca="true" t="shared" si="20" ref="H106:H127">($E$8/E106)*100</f>
        <v>56.31691648822269</v>
      </c>
      <c r="I106" s="181">
        <f aca="true" t="shared" si="21" ref="I106:I127">SUM(F106:H106)</f>
        <v>156.28612660940848</v>
      </c>
      <c r="J106" s="106">
        <f aca="true" t="shared" si="22" ref="J106:J127">(I106/I$8)*100</f>
        <v>55.60504262287349</v>
      </c>
      <c r="K106" s="107">
        <f aca="true" t="shared" si="23" ref="K106:K127">J106+E$4</f>
        <v>65.6050426228735</v>
      </c>
    </row>
    <row r="107" spans="1:11" ht="15" customHeight="1">
      <c r="A107" s="78" t="s">
        <v>203</v>
      </c>
      <c r="B107" s="161" t="s">
        <v>1073</v>
      </c>
      <c r="C107" s="226">
        <v>5.01</v>
      </c>
      <c r="D107" s="227">
        <v>294</v>
      </c>
      <c r="E107" s="228">
        <v>0.00042708333333333335</v>
      </c>
      <c r="F107" s="215">
        <f t="shared" si="18"/>
        <v>19.381044487427467</v>
      </c>
      <c r="G107" s="104">
        <f t="shared" si="19"/>
        <v>60</v>
      </c>
      <c r="H107" s="104">
        <f t="shared" si="20"/>
        <v>71.27371273712737</v>
      </c>
      <c r="I107" s="181">
        <f t="shared" si="21"/>
        <v>150.65475722455483</v>
      </c>
      <c r="J107" s="106">
        <f t="shared" si="22"/>
        <v>53.601457650468895</v>
      </c>
      <c r="K107" s="107">
        <f t="shared" si="23"/>
        <v>63.601457650468895</v>
      </c>
    </row>
    <row r="108" spans="1:11" ht="15" customHeight="1">
      <c r="A108" s="78" t="s">
        <v>204</v>
      </c>
      <c r="B108" s="161" t="s">
        <v>1069</v>
      </c>
      <c r="C108" s="226">
        <v>8.78</v>
      </c>
      <c r="D108" s="227">
        <v>270</v>
      </c>
      <c r="E108" s="228">
        <v>0.0004953703703703703</v>
      </c>
      <c r="F108" s="215">
        <f t="shared" si="18"/>
        <v>33.965183752417786</v>
      </c>
      <c r="G108" s="104">
        <f t="shared" si="19"/>
        <v>55.10204081632652</v>
      </c>
      <c r="H108" s="104">
        <f t="shared" si="20"/>
        <v>61.44859813084113</v>
      </c>
      <c r="I108" s="181">
        <f t="shared" si="21"/>
        <v>150.51582269958544</v>
      </c>
      <c r="J108" s="106">
        <f t="shared" si="22"/>
        <v>53.55202613437522</v>
      </c>
      <c r="K108" s="107">
        <f t="shared" si="23"/>
        <v>63.55202613437522</v>
      </c>
    </row>
    <row r="109" spans="1:11" ht="15" customHeight="1">
      <c r="A109" s="78" t="s">
        <v>205</v>
      </c>
      <c r="B109" s="161" t="s">
        <v>794</v>
      </c>
      <c r="C109" s="226">
        <v>6.34</v>
      </c>
      <c r="D109" s="227">
        <v>270</v>
      </c>
      <c r="E109" s="228">
        <v>0.0004571759259259259</v>
      </c>
      <c r="F109" s="215">
        <f t="shared" si="18"/>
        <v>24.526112185686653</v>
      </c>
      <c r="G109" s="104">
        <f t="shared" si="19"/>
        <v>55.10204081632652</v>
      </c>
      <c r="H109" s="104">
        <f t="shared" si="20"/>
        <v>66.58227848101265</v>
      </c>
      <c r="I109" s="181">
        <f t="shared" si="21"/>
        <v>146.21043148302584</v>
      </c>
      <c r="J109" s="106">
        <f t="shared" si="22"/>
        <v>52.02021094835263</v>
      </c>
      <c r="K109" s="107">
        <f t="shared" si="23"/>
        <v>62.02021094835263</v>
      </c>
    </row>
    <row r="110" spans="1:11" ht="15" customHeight="1">
      <c r="A110" s="78" t="s">
        <v>206</v>
      </c>
      <c r="B110" s="161" t="s">
        <v>785</v>
      </c>
      <c r="C110" s="226">
        <v>17.85</v>
      </c>
      <c r="D110" s="227">
        <v>195</v>
      </c>
      <c r="E110" s="228">
        <v>0.0008460648148148148</v>
      </c>
      <c r="F110" s="215">
        <f t="shared" si="18"/>
        <v>69.0522243713733</v>
      </c>
      <c r="G110" s="104">
        <f t="shared" si="19"/>
        <v>39.795918367346935</v>
      </c>
      <c r="H110" s="104">
        <f t="shared" si="20"/>
        <v>35.9781121751026</v>
      </c>
      <c r="I110" s="181">
        <f t="shared" si="21"/>
        <v>144.82625491382285</v>
      </c>
      <c r="J110" s="106">
        <f t="shared" si="22"/>
        <v>51.52773475230183</v>
      </c>
      <c r="K110" s="107">
        <f t="shared" si="23"/>
        <v>61.52773475230183</v>
      </c>
    </row>
    <row r="111" spans="1:11" ht="15" customHeight="1">
      <c r="A111" s="78" t="s">
        <v>207</v>
      </c>
      <c r="B111" s="161" t="s">
        <v>865</v>
      </c>
      <c r="C111" s="226">
        <v>7.6</v>
      </c>
      <c r="D111" s="227">
        <v>266</v>
      </c>
      <c r="E111" s="228">
        <v>0.00053125</v>
      </c>
      <c r="F111" s="215">
        <f t="shared" si="18"/>
        <v>29.400386847195353</v>
      </c>
      <c r="G111" s="104">
        <f t="shared" si="19"/>
        <v>54.285714285714285</v>
      </c>
      <c r="H111" s="104">
        <f t="shared" si="20"/>
        <v>57.29847494553376</v>
      </c>
      <c r="I111" s="181">
        <f t="shared" si="21"/>
        <v>140.9845760784434</v>
      </c>
      <c r="J111" s="106">
        <f t="shared" si="22"/>
        <v>50.16090379923498</v>
      </c>
      <c r="K111" s="107">
        <f t="shared" si="23"/>
        <v>60.16090379923498</v>
      </c>
    </row>
    <row r="112" spans="1:11" ht="15" customHeight="1">
      <c r="A112" s="78" t="s">
        <v>208</v>
      </c>
      <c r="B112" s="161" t="s">
        <v>840</v>
      </c>
      <c r="C112" s="226">
        <v>6.35</v>
      </c>
      <c r="D112" s="227">
        <v>240</v>
      </c>
      <c r="E112" s="228">
        <v>0.0004571759259259259</v>
      </c>
      <c r="F112" s="215">
        <f t="shared" si="18"/>
        <v>24.564796905222437</v>
      </c>
      <c r="G112" s="104">
        <f t="shared" si="19"/>
        <v>48.97959183673469</v>
      </c>
      <c r="H112" s="104">
        <f t="shared" si="20"/>
        <v>66.58227848101265</v>
      </c>
      <c r="I112" s="181">
        <f t="shared" si="21"/>
        <v>140.1266672229698</v>
      </c>
      <c r="J112" s="106">
        <f t="shared" si="22"/>
        <v>49.85566839856263</v>
      </c>
      <c r="K112" s="107">
        <f t="shared" si="23"/>
        <v>59.85566839856263</v>
      </c>
    </row>
    <row r="113" spans="1:11" ht="15" customHeight="1">
      <c r="A113" s="78" t="s">
        <v>209</v>
      </c>
      <c r="B113" s="161" t="s">
        <v>863</v>
      </c>
      <c r="C113" s="226">
        <v>6.5</v>
      </c>
      <c r="D113" s="227">
        <v>318</v>
      </c>
      <c r="E113" s="228">
        <v>0.0006099537037037038</v>
      </c>
      <c r="F113" s="215">
        <f t="shared" si="18"/>
        <v>25.145067698259187</v>
      </c>
      <c r="G113" s="104">
        <f t="shared" si="19"/>
        <v>64.89795918367346</v>
      </c>
      <c r="H113" s="104">
        <f t="shared" si="20"/>
        <v>49.90512333965844</v>
      </c>
      <c r="I113" s="181">
        <f t="shared" si="21"/>
        <v>139.94815022159108</v>
      </c>
      <c r="J113" s="106">
        <f t="shared" si="22"/>
        <v>49.792153832772804</v>
      </c>
      <c r="K113" s="107">
        <f t="shared" si="23"/>
        <v>59.792153832772804</v>
      </c>
    </row>
    <row r="114" spans="1:11" ht="15" customHeight="1">
      <c r="A114" s="78" t="s">
        <v>210</v>
      </c>
      <c r="B114" s="161" t="s">
        <v>853</v>
      </c>
      <c r="C114" s="226">
        <v>7.26</v>
      </c>
      <c r="D114" s="227">
        <v>275</v>
      </c>
      <c r="E114" s="228">
        <v>0.0005659722222222222</v>
      </c>
      <c r="F114" s="215">
        <f t="shared" si="18"/>
        <v>28.08510638297872</v>
      </c>
      <c r="G114" s="104">
        <f t="shared" si="19"/>
        <v>56.12244897959183</v>
      </c>
      <c r="H114" s="104">
        <f t="shared" si="20"/>
        <v>53.78323108384458</v>
      </c>
      <c r="I114" s="181">
        <f t="shared" si="21"/>
        <v>137.99078644641514</v>
      </c>
      <c r="J114" s="106">
        <f t="shared" si="22"/>
        <v>49.0957433547069</v>
      </c>
      <c r="K114" s="107">
        <f t="shared" si="23"/>
        <v>59.0957433547069</v>
      </c>
    </row>
    <row r="115" spans="1:11" ht="15" customHeight="1">
      <c r="A115" s="78" t="s">
        <v>211</v>
      </c>
      <c r="B115" s="161" t="s">
        <v>898</v>
      </c>
      <c r="C115" s="226">
        <v>7.03</v>
      </c>
      <c r="D115" s="227">
        <v>236</v>
      </c>
      <c r="E115" s="228">
        <v>0.0005127314814814814</v>
      </c>
      <c r="F115" s="215">
        <f t="shared" si="18"/>
        <v>27.195357833655702</v>
      </c>
      <c r="G115" s="104">
        <f t="shared" si="19"/>
        <v>48.16326530612245</v>
      </c>
      <c r="H115" s="104">
        <f t="shared" si="20"/>
        <v>59.36794582392777</v>
      </c>
      <c r="I115" s="181">
        <f t="shared" si="21"/>
        <v>134.72656896370592</v>
      </c>
      <c r="J115" s="106">
        <f t="shared" si="22"/>
        <v>47.93436738235333</v>
      </c>
      <c r="K115" s="107">
        <f t="shared" si="23"/>
        <v>57.93436738235333</v>
      </c>
    </row>
    <row r="116" spans="1:11" ht="15" customHeight="1">
      <c r="A116" s="78" t="s">
        <v>212</v>
      </c>
      <c r="B116" s="161" t="s">
        <v>603</v>
      </c>
      <c r="C116" s="226">
        <v>7.26</v>
      </c>
      <c r="D116" s="227">
        <v>238</v>
      </c>
      <c r="E116" s="228">
        <v>0.0005671296296296296</v>
      </c>
      <c r="F116" s="215">
        <f t="shared" si="18"/>
        <v>28.08510638297872</v>
      </c>
      <c r="G116" s="104">
        <f t="shared" si="19"/>
        <v>48.57142857142857</v>
      </c>
      <c r="H116" s="104">
        <f t="shared" si="20"/>
        <v>53.67346938775511</v>
      </c>
      <c r="I116" s="181">
        <f t="shared" si="21"/>
        <v>130.3300043421624</v>
      </c>
      <c r="J116" s="106">
        <f t="shared" si="22"/>
        <v>46.3701136096168</v>
      </c>
      <c r="K116" s="107">
        <f t="shared" si="23"/>
        <v>56.3701136096168</v>
      </c>
    </row>
    <row r="117" spans="1:11" ht="15" customHeight="1">
      <c r="A117" s="78" t="s">
        <v>213</v>
      </c>
      <c r="B117" s="161" t="s">
        <v>888</v>
      </c>
      <c r="C117" s="226">
        <v>5.76</v>
      </c>
      <c r="D117" s="227">
        <v>243</v>
      </c>
      <c r="E117" s="228">
        <v>0.0005520833333333334</v>
      </c>
      <c r="F117" s="215">
        <f t="shared" si="18"/>
        <v>22.282398452611215</v>
      </c>
      <c r="G117" s="104">
        <f t="shared" si="19"/>
        <v>49.59183673469388</v>
      </c>
      <c r="H117" s="104">
        <f t="shared" si="20"/>
        <v>55.13626834381551</v>
      </c>
      <c r="I117" s="181">
        <f t="shared" si="21"/>
        <v>127.0105035311206</v>
      </c>
      <c r="J117" s="106">
        <f t="shared" si="22"/>
        <v>45.189068381296906</v>
      </c>
      <c r="K117" s="107">
        <f t="shared" si="23"/>
        <v>55.189068381296906</v>
      </c>
    </row>
    <row r="118" spans="1:11" ht="15" customHeight="1">
      <c r="A118" s="78" t="s">
        <v>214</v>
      </c>
      <c r="B118" s="161" t="s">
        <v>852</v>
      </c>
      <c r="C118" s="226">
        <v>6.1</v>
      </c>
      <c r="D118" s="227">
        <v>212</v>
      </c>
      <c r="E118" s="228">
        <v>0.00053125</v>
      </c>
      <c r="F118" s="215">
        <f t="shared" si="18"/>
        <v>23.59767891682785</v>
      </c>
      <c r="G118" s="104">
        <f t="shared" si="19"/>
        <v>43.26530612244898</v>
      </c>
      <c r="H118" s="104">
        <f t="shared" si="20"/>
        <v>57.29847494553376</v>
      </c>
      <c r="I118" s="181">
        <f t="shared" si="21"/>
        <v>124.16145998481059</v>
      </c>
      <c r="J118" s="106">
        <f t="shared" si="22"/>
        <v>44.1754071481222</v>
      </c>
      <c r="K118" s="107">
        <f t="shared" si="23"/>
        <v>54.1754071481222</v>
      </c>
    </row>
    <row r="119" spans="1:11" ht="15" customHeight="1">
      <c r="A119" s="78" t="s">
        <v>215</v>
      </c>
      <c r="B119" s="161" t="s">
        <v>1076</v>
      </c>
      <c r="C119" s="226">
        <v>4.3</v>
      </c>
      <c r="D119" s="227">
        <v>222</v>
      </c>
      <c r="E119" s="228">
        <v>0.0005694444444444445</v>
      </c>
      <c r="F119" s="215">
        <f t="shared" si="18"/>
        <v>16.634429400386846</v>
      </c>
      <c r="G119" s="104">
        <f t="shared" si="19"/>
        <v>45.30612244897959</v>
      </c>
      <c r="H119" s="104">
        <f t="shared" si="20"/>
        <v>53.45528455284553</v>
      </c>
      <c r="I119" s="181">
        <f t="shared" si="21"/>
        <v>115.39583640221197</v>
      </c>
      <c r="J119" s="106">
        <f t="shared" si="22"/>
        <v>41.05668584188235</v>
      </c>
      <c r="K119" s="107">
        <f t="shared" si="23"/>
        <v>51.05668584188235</v>
      </c>
    </row>
    <row r="120" spans="1:11" ht="15" customHeight="1">
      <c r="A120" s="78" t="s">
        <v>216</v>
      </c>
      <c r="B120" s="161" t="s">
        <v>1072</v>
      </c>
      <c r="C120" s="226">
        <v>5.25</v>
      </c>
      <c r="D120" s="227">
        <v>212</v>
      </c>
      <c r="E120" s="228">
        <v>0.0005949074074074074</v>
      </c>
      <c r="F120" s="215">
        <f t="shared" si="18"/>
        <v>20.309477756286263</v>
      </c>
      <c r="G120" s="104">
        <f t="shared" si="19"/>
        <v>43.26530612244898</v>
      </c>
      <c r="H120" s="104">
        <f t="shared" si="20"/>
        <v>51.167315175097286</v>
      </c>
      <c r="I120" s="181">
        <f t="shared" si="21"/>
        <v>114.74209905383253</v>
      </c>
      <c r="J120" s="106">
        <f t="shared" si="22"/>
        <v>40.82409262385698</v>
      </c>
      <c r="K120" s="107">
        <f t="shared" si="23"/>
        <v>50.82409262385698</v>
      </c>
    </row>
    <row r="121" spans="1:11" ht="15" customHeight="1">
      <c r="A121" s="78" t="s">
        <v>217</v>
      </c>
      <c r="B121" s="161" t="s">
        <v>1074</v>
      </c>
      <c r="C121" s="226">
        <v>4.95</v>
      </c>
      <c r="D121" s="227">
        <v>185</v>
      </c>
      <c r="E121" s="228">
        <v>0.0006400462962962962</v>
      </c>
      <c r="F121" s="215">
        <f t="shared" si="18"/>
        <v>19.148936170212767</v>
      </c>
      <c r="G121" s="104">
        <f t="shared" si="19"/>
        <v>37.755102040816325</v>
      </c>
      <c r="H121" s="104">
        <f t="shared" si="20"/>
        <v>47.55877034358048</v>
      </c>
      <c r="I121" s="181">
        <f t="shared" si="21"/>
        <v>104.46280855460957</v>
      </c>
      <c r="J121" s="106">
        <f t="shared" si="22"/>
        <v>37.166823749501354</v>
      </c>
      <c r="K121" s="107">
        <f t="shared" si="23"/>
        <v>47.166823749501354</v>
      </c>
    </row>
    <row r="122" spans="1:11" ht="15" customHeight="1">
      <c r="A122" s="78" t="s">
        <v>218</v>
      </c>
      <c r="B122" s="161" t="s">
        <v>1075</v>
      </c>
      <c r="C122" s="226">
        <v>4.56</v>
      </c>
      <c r="D122" s="227">
        <v>192</v>
      </c>
      <c r="E122" s="228">
        <v>0.0006898148148148149</v>
      </c>
      <c r="F122" s="215">
        <f t="shared" si="18"/>
        <v>17.64023210831721</v>
      </c>
      <c r="G122" s="104">
        <f t="shared" si="19"/>
        <v>39.183673469387756</v>
      </c>
      <c r="H122" s="104">
        <f t="shared" si="20"/>
        <v>44.127516778523486</v>
      </c>
      <c r="I122" s="181">
        <f t="shared" si="21"/>
        <v>100.95142235622845</v>
      </c>
      <c r="J122" s="106">
        <f t="shared" si="22"/>
        <v>35.91750761721071</v>
      </c>
      <c r="K122" s="107">
        <f t="shared" si="23"/>
        <v>45.91750761721071</v>
      </c>
    </row>
    <row r="123" spans="1:11" ht="15" customHeight="1">
      <c r="A123" s="78" t="s">
        <v>219</v>
      </c>
      <c r="B123" s="161" t="s">
        <v>1077</v>
      </c>
      <c r="C123" s="226">
        <v>3.97</v>
      </c>
      <c r="D123" s="227">
        <v>148</v>
      </c>
      <c r="E123" s="228">
        <v>0.0005601851851851852</v>
      </c>
      <c r="F123" s="215">
        <f t="shared" si="18"/>
        <v>15.357833655705996</v>
      </c>
      <c r="G123" s="104">
        <f t="shared" si="19"/>
        <v>30.20408163265306</v>
      </c>
      <c r="H123" s="104">
        <f t="shared" si="20"/>
        <v>54.33884297520662</v>
      </c>
      <c r="I123" s="181">
        <f t="shared" si="21"/>
        <v>99.90075826356568</v>
      </c>
      <c r="J123" s="106">
        <f t="shared" si="22"/>
        <v>35.54369182868045</v>
      </c>
      <c r="K123" s="107">
        <f t="shared" si="23"/>
        <v>45.54369182868045</v>
      </c>
    </row>
    <row r="124" spans="1:11" ht="15" customHeight="1">
      <c r="A124" s="78" t="s">
        <v>220</v>
      </c>
      <c r="B124" s="161" t="s">
        <v>1078</v>
      </c>
      <c r="C124" s="226">
        <v>2.21</v>
      </c>
      <c r="D124" s="227">
        <v>100</v>
      </c>
      <c r="E124" s="228">
        <v>0.000537037037037037</v>
      </c>
      <c r="F124" s="215">
        <f t="shared" si="18"/>
        <v>8.549323017408122</v>
      </c>
      <c r="G124" s="104">
        <f t="shared" si="19"/>
        <v>20.408163265306122</v>
      </c>
      <c r="H124" s="104">
        <f t="shared" si="20"/>
        <v>56.68103448275862</v>
      </c>
      <c r="I124" s="181">
        <f t="shared" si="21"/>
        <v>85.63852076547286</v>
      </c>
      <c r="J124" s="106">
        <f t="shared" si="22"/>
        <v>30.469330199890464</v>
      </c>
      <c r="K124" s="107">
        <f t="shared" si="23"/>
        <v>40.469330199890464</v>
      </c>
    </row>
    <row r="125" spans="1:11" ht="15" customHeight="1">
      <c r="A125" s="78" t="s">
        <v>221</v>
      </c>
      <c r="B125" s="161" t="s">
        <v>984</v>
      </c>
      <c r="C125" s="226">
        <v>2.98</v>
      </c>
      <c r="D125" s="227">
        <v>101</v>
      </c>
      <c r="E125" s="228">
        <v>0.0005798611111111112</v>
      </c>
      <c r="F125" s="215">
        <f t="shared" si="18"/>
        <v>11.528046421663442</v>
      </c>
      <c r="G125" s="104">
        <f t="shared" si="19"/>
        <v>20.612244897959183</v>
      </c>
      <c r="H125" s="104">
        <f t="shared" si="20"/>
        <v>52.49500998003992</v>
      </c>
      <c r="I125" s="181">
        <f t="shared" si="21"/>
        <v>84.63530129966254</v>
      </c>
      <c r="J125" s="106">
        <f t="shared" si="22"/>
        <v>30.11239473564485</v>
      </c>
      <c r="K125" s="107">
        <f t="shared" si="23"/>
        <v>40.11239473564485</v>
      </c>
    </row>
    <row r="126" spans="1:11" ht="15" customHeight="1">
      <c r="A126" s="78" t="s">
        <v>222</v>
      </c>
      <c r="B126" s="161" t="s">
        <v>954</v>
      </c>
      <c r="C126" s="226">
        <v>1.86</v>
      </c>
      <c r="D126" s="227">
        <v>133</v>
      </c>
      <c r="E126" s="228">
        <v>0.0007627314814814815</v>
      </c>
      <c r="F126" s="215">
        <f t="shared" si="18"/>
        <v>7.195357833655707</v>
      </c>
      <c r="G126" s="104">
        <f t="shared" si="19"/>
        <v>27.142857142857142</v>
      </c>
      <c r="H126" s="104">
        <f t="shared" si="20"/>
        <v>39.90895295902883</v>
      </c>
      <c r="I126" s="181">
        <f t="shared" si="21"/>
        <v>74.24716793554168</v>
      </c>
      <c r="J126" s="106">
        <f t="shared" si="22"/>
        <v>26.41640065724748</v>
      </c>
      <c r="K126" s="107">
        <f t="shared" si="23"/>
        <v>36.41640065724748</v>
      </c>
    </row>
    <row r="127" spans="1:11" ht="15" customHeight="1">
      <c r="A127" s="78" t="s">
        <v>223</v>
      </c>
      <c r="B127" s="161" t="s">
        <v>1079</v>
      </c>
      <c r="C127" s="226">
        <v>1.15</v>
      </c>
      <c r="D127" s="227">
        <v>40</v>
      </c>
      <c r="E127" s="228">
        <v>0.0013252314814814813</v>
      </c>
      <c r="F127" s="215">
        <f t="shared" si="18"/>
        <v>4.448742746615086</v>
      </c>
      <c r="G127" s="104">
        <f t="shared" si="19"/>
        <v>8.16326530612245</v>
      </c>
      <c r="H127" s="104">
        <f t="shared" si="20"/>
        <v>22.969432314410483</v>
      </c>
      <c r="I127" s="181">
        <f t="shared" si="21"/>
        <v>35.58144036714802</v>
      </c>
      <c r="J127" s="106">
        <f t="shared" si="22"/>
        <v>12.659521040809965</v>
      </c>
      <c r="K127" s="107">
        <f t="shared" si="23"/>
        <v>22.659521040809963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306" t="s">
        <v>777</v>
      </c>
      <c r="B1" s="306"/>
      <c r="C1" s="306"/>
      <c r="D1" s="306"/>
      <c r="E1" s="306"/>
      <c r="F1" s="306"/>
    </row>
    <row r="2" spans="1:6" ht="12.75" customHeight="1">
      <c r="A2" s="121"/>
      <c r="B2" s="121"/>
      <c r="C2" s="121"/>
      <c r="F2" s="124"/>
    </row>
    <row r="3" spans="1:6" ht="12.75" customHeight="1">
      <c r="A3" s="305" t="s">
        <v>60</v>
      </c>
      <c r="B3" s="305"/>
      <c r="C3" s="193" t="s">
        <v>61</v>
      </c>
      <c r="E3" s="122" t="s">
        <v>59</v>
      </c>
      <c r="F3" s="124"/>
    </row>
    <row r="4" spans="1:6" ht="12.75" customHeight="1">
      <c r="A4" s="305" t="s">
        <v>62</v>
      </c>
      <c r="B4" s="305"/>
      <c r="C4" s="199" t="s">
        <v>1081</v>
      </c>
      <c r="D4" s="124"/>
      <c r="E4" s="122">
        <v>10</v>
      </c>
      <c r="F4" s="124"/>
    </row>
    <row r="5" spans="1:6" ht="12.75" customHeight="1">
      <c r="A5" s="305" t="s">
        <v>63</v>
      </c>
      <c r="B5" s="305"/>
      <c r="C5" s="307" t="s">
        <v>84</v>
      </c>
      <c r="D5" s="307"/>
      <c r="E5" s="307"/>
      <c r="F5" s="307"/>
    </row>
    <row r="6" spans="1:6" ht="12.75" customHeight="1" thickBot="1">
      <c r="A6" s="305" t="s">
        <v>65</v>
      </c>
      <c r="B6" s="305"/>
      <c r="C6" s="125">
        <f>COUNTA(B8:B109)</f>
        <v>92</v>
      </c>
      <c r="D6" s="124"/>
      <c r="E6" s="124"/>
      <c r="F6" s="124"/>
    </row>
    <row r="7" spans="1:6" ht="15" customHeight="1" thickBot="1">
      <c r="A7" s="61" t="s">
        <v>66</v>
      </c>
      <c r="B7" s="62"/>
      <c r="C7" s="52" t="s">
        <v>67</v>
      </c>
      <c r="D7" s="63" t="s">
        <v>68</v>
      </c>
      <c r="E7" s="52" t="s">
        <v>69</v>
      </c>
      <c r="F7" s="74" t="s">
        <v>49</v>
      </c>
    </row>
    <row r="8" spans="1:8" ht="14.25" customHeight="1">
      <c r="A8" s="38" t="s">
        <v>106</v>
      </c>
      <c r="B8" s="219" t="s">
        <v>1082</v>
      </c>
      <c r="C8" s="234">
        <v>0.010878472222222222</v>
      </c>
      <c r="D8" s="110">
        <f aca="true" t="shared" si="0" ref="D8:D71">(C$8/C8)*100</f>
        <v>100</v>
      </c>
      <c r="E8" s="40">
        <f aca="true" t="shared" si="1" ref="E8:E39">D8+E$4</f>
        <v>110</v>
      </c>
      <c r="F8" s="80">
        <f aca="true" t="shared" si="2" ref="F8:F39">C8-C$8</f>
        <v>0</v>
      </c>
      <c r="H8" s="20"/>
    </row>
    <row r="9" spans="1:6" ht="14.25" customHeight="1">
      <c r="A9" s="38" t="s">
        <v>107</v>
      </c>
      <c r="B9" s="162" t="s">
        <v>1083</v>
      </c>
      <c r="C9" s="233">
        <v>0.011278935185185185</v>
      </c>
      <c r="D9" s="110">
        <f t="shared" si="0"/>
        <v>96.44946126218574</v>
      </c>
      <c r="E9" s="37">
        <f t="shared" si="1"/>
        <v>106.44946126218574</v>
      </c>
      <c r="F9" s="79">
        <f t="shared" si="2"/>
        <v>0.0004004629629629636</v>
      </c>
    </row>
    <row r="10" spans="1:6" ht="14.25" customHeight="1">
      <c r="A10" s="38" t="s">
        <v>108</v>
      </c>
      <c r="B10" s="162" t="s">
        <v>1084</v>
      </c>
      <c r="C10" s="233">
        <v>0.011452546296296296</v>
      </c>
      <c r="D10" s="110">
        <f t="shared" si="0"/>
        <v>94.98736735725114</v>
      </c>
      <c r="E10" s="37">
        <f t="shared" si="1"/>
        <v>104.98736735725114</v>
      </c>
      <c r="F10" s="79">
        <f t="shared" si="2"/>
        <v>0.0005740740740740741</v>
      </c>
    </row>
    <row r="11" spans="1:6" ht="14.25" customHeight="1">
      <c r="A11" s="38" t="s">
        <v>109</v>
      </c>
      <c r="B11" s="162" t="s">
        <v>1085</v>
      </c>
      <c r="C11" s="233">
        <v>0.011686342592592594</v>
      </c>
      <c r="D11" s="110">
        <f t="shared" si="0"/>
        <v>93.08705556105772</v>
      </c>
      <c r="E11" s="37">
        <f t="shared" si="1"/>
        <v>103.08705556105772</v>
      </c>
      <c r="F11" s="79">
        <f t="shared" si="2"/>
        <v>0.000807870370370372</v>
      </c>
    </row>
    <row r="12" spans="1:6" ht="14.25" customHeight="1">
      <c r="A12" s="38" t="s">
        <v>110</v>
      </c>
      <c r="B12" s="162" t="s">
        <v>854</v>
      </c>
      <c r="C12" s="233">
        <v>0.011907407407407408</v>
      </c>
      <c r="D12" s="110">
        <f t="shared" si="0"/>
        <v>91.35886469673405</v>
      </c>
      <c r="E12" s="37">
        <f t="shared" si="1"/>
        <v>101.35886469673405</v>
      </c>
      <c r="F12" s="79">
        <f t="shared" si="2"/>
        <v>0.0010289351851851865</v>
      </c>
    </row>
    <row r="13" spans="1:6" ht="14.25" customHeight="1">
      <c r="A13" s="38" t="s">
        <v>111</v>
      </c>
      <c r="B13" s="162" t="s">
        <v>1086</v>
      </c>
      <c r="C13" s="233">
        <v>0.011917824074074074</v>
      </c>
      <c r="D13" s="110">
        <f t="shared" si="0"/>
        <v>91.27901330484607</v>
      </c>
      <c r="E13" s="37">
        <f t="shared" si="1"/>
        <v>101.27901330484607</v>
      </c>
      <c r="F13" s="79">
        <f t="shared" si="2"/>
        <v>0.001039351851851852</v>
      </c>
    </row>
    <row r="14" spans="1:6" ht="14.25" customHeight="1">
      <c r="A14" s="38" t="s">
        <v>112</v>
      </c>
      <c r="B14" s="162" t="s">
        <v>1087</v>
      </c>
      <c r="C14" s="233">
        <v>0.011979166666666666</v>
      </c>
      <c r="D14" s="110">
        <f t="shared" si="0"/>
        <v>90.81159420289855</v>
      </c>
      <c r="E14" s="37">
        <f t="shared" si="1"/>
        <v>100.81159420289855</v>
      </c>
      <c r="F14" s="79">
        <f t="shared" si="2"/>
        <v>0.001100694444444444</v>
      </c>
    </row>
    <row r="15" spans="1:7" ht="14.25" customHeight="1">
      <c r="A15" s="38" t="s">
        <v>113</v>
      </c>
      <c r="B15" s="162" t="s">
        <v>907</v>
      </c>
      <c r="C15" s="233">
        <v>0.012143518518518519</v>
      </c>
      <c r="D15" s="110">
        <f t="shared" si="0"/>
        <v>89.5825390773923</v>
      </c>
      <c r="E15" s="37">
        <f t="shared" si="1"/>
        <v>99.5825390773923</v>
      </c>
      <c r="F15" s="79">
        <f t="shared" si="2"/>
        <v>0.001265046296296297</v>
      </c>
      <c r="G15" s="21"/>
    </row>
    <row r="16" spans="1:6" ht="14.25" customHeight="1">
      <c r="A16" s="38" t="s">
        <v>114</v>
      </c>
      <c r="B16" s="162" t="s">
        <v>896</v>
      </c>
      <c r="C16" s="233">
        <v>0.012222222222222223</v>
      </c>
      <c r="D16" s="110">
        <f t="shared" si="0"/>
        <v>89.00568181818181</v>
      </c>
      <c r="E16" s="37">
        <f t="shared" si="1"/>
        <v>99.00568181818181</v>
      </c>
      <c r="F16" s="79">
        <f t="shared" si="2"/>
        <v>0.0013437500000000012</v>
      </c>
    </row>
    <row r="17" spans="1:6" ht="14.25" customHeight="1">
      <c r="A17" s="38" t="s">
        <v>115</v>
      </c>
      <c r="B17" s="162" t="s">
        <v>1028</v>
      </c>
      <c r="C17" s="233">
        <v>0.012266203703703705</v>
      </c>
      <c r="D17" s="110">
        <f t="shared" si="0"/>
        <v>88.68654463106246</v>
      </c>
      <c r="E17" s="37">
        <f t="shared" si="1"/>
        <v>98.68654463106246</v>
      </c>
      <c r="F17" s="79">
        <f t="shared" si="2"/>
        <v>0.0013877314814814828</v>
      </c>
    </row>
    <row r="18" spans="1:6" ht="14.25" customHeight="1">
      <c r="A18" s="38" t="s">
        <v>116</v>
      </c>
      <c r="B18" s="162" t="s">
        <v>566</v>
      </c>
      <c r="C18" s="233">
        <v>0.012534722222222223</v>
      </c>
      <c r="D18" s="110">
        <f t="shared" si="0"/>
        <v>86.78670360110802</v>
      </c>
      <c r="E18" s="37">
        <f t="shared" si="1"/>
        <v>96.78670360110802</v>
      </c>
      <c r="F18" s="79">
        <f t="shared" si="2"/>
        <v>0.0016562500000000015</v>
      </c>
    </row>
    <row r="19" spans="1:6" ht="14.25" customHeight="1">
      <c r="A19" s="38" t="s">
        <v>117</v>
      </c>
      <c r="B19" s="162" t="s">
        <v>1088</v>
      </c>
      <c r="C19" s="233">
        <v>0.012577546296296297</v>
      </c>
      <c r="D19" s="110">
        <f t="shared" si="0"/>
        <v>86.49121192601453</v>
      </c>
      <c r="E19" s="37">
        <f t="shared" si="1"/>
        <v>96.49121192601453</v>
      </c>
      <c r="F19" s="79">
        <f t="shared" si="2"/>
        <v>0.001699074074074075</v>
      </c>
    </row>
    <row r="20" spans="1:6" ht="14.25" customHeight="1">
      <c r="A20" s="38" t="s">
        <v>118</v>
      </c>
      <c r="B20" s="162" t="s">
        <v>1089</v>
      </c>
      <c r="C20" s="233">
        <v>0.012635416666666668</v>
      </c>
      <c r="D20" s="110">
        <f t="shared" si="0"/>
        <v>86.09508106622698</v>
      </c>
      <c r="E20" s="37">
        <f t="shared" si="1"/>
        <v>96.09508106622698</v>
      </c>
      <c r="F20" s="79">
        <f t="shared" si="2"/>
        <v>0.0017569444444444464</v>
      </c>
    </row>
    <row r="21" spans="1:6" ht="14.25" customHeight="1">
      <c r="A21" s="38" t="s">
        <v>119</v>
      </c>
      <c r="B21" s="162" t="s">
        <v>604</v>
      </c>
      <c r="C21" s="233">
        <v>0.012672453703703705</v>
      </c>
      <c r="D21" s="110">
        <f t="shared" si="0"/>
        <v>85.84345602338111</v>
      </c>
      <c r="E21" s="37">
        <f t="shared" si="1"/>
        <v>95.84345602338111</v>
      </c>
      <c r="F21" s="79">
        <f t="shared" si="2"/>
        <v>0.0017939814814814832</v>
      </c>
    </row>
    <row r="22" spans="1:6" ht="14.25" customHeight="1">
      <c r="A22" s="38" t="s">
        <v>120</v>
      </c>
      <c r="B22" s="162" t="s">
        <v>575</v>
      </c>
      <c r="C22" s="233">
        <v>0.012721064814814817</v>
      </c>
      <c r="D22" s="110">
        <f t="shared" si="0"/>
        <v>85.51542170867071</v>
      </c>
      <c r="E22" s="37">
        <f t="shared" si="1"/>
        <v>95.51542170867071</v>
      </c>
      <c r="F22" s="79">
        <f t="shared" si="2"/>
        <v>0.0018425925925925953</v>
      </c>
    </row>
    <row r="23" spans="1:6" ht="14.25" customHeight="1">
      <c r="A23" s="38" t="s">
        <v>121</v>
      </c>
      <c r="B23" s="162" t="s">
        <v>1008</v>
      </c>
      <c r="C23" s="233">
        <v>0.01275462962962963</v>
      </c>
      <c r="D23" s="110">
        <f t="shared" si="0"/>
        <v>85.29038112522686</v>
      </c>
      <c r="E23" s="37">
        <f t="shared" si="1"/>
        <v>95.29038112522686</v>
      </c>
      <c r="F23" s="79">
        <f t="shared" si="2"/>
        <v>0.001876157407407408</v>
      </c>
    </row>
    <row r="24" spans="1:6" ht="14.25" customHeight="1">
      <c r="A24" s="38" t="s">
        <v>122</v>
      </c>
      <c r="B24" s="162" t="s">
        <v>563</v>
      </c>
      <c r="C24" s="233">
        <v>0.01298611111111111</v>
      </c>
      <c r="D24" s="110">
        <f t="shared" si="0"/>
        <v>83.77005347593584</v>
      </c>
      <c r="E24" s="37">
        <f t="shared" si="1"/>
        <v>93.77005347593584</v>
      </c>
      <c r="F24" s="79">
        <f t="shared" si="2"/>
        <v>0.002107638888888888</v>
      </c>
    </row>
    <row r="25" spans="1:6" ht="14.25" customHeight="1">
      <c r="A25" s="38" t="s">
        <v>123</v>
      </c>
      <c r="B25" s="162" t="s">
        <v>891</v>
      </c>
      <c r="C25" s="233">
        <v>0.013291666666666667</v>
      </c>
      <c r="D25" s="110">
        <f t="shared" si="0"/>
        <v>81.84430512016718</v>
      </c>
      <c r="E25" s="37">
        <f t="shared" si="1"/>
        <v>91.84430512016718</v>
      </c>
      <c r="F25" s="79">
        <f t="shared" si="2"/>
        <v>0.0024131944444444452</v>
      </c>
    </row>
    <row r="26" spans="1:6" ht="14.25" customHeight="1">
      <c r="A26" s="38" t="s">
        <v>124</v>
      </c>
      <c r="B26" s="162" t="s">
        <v>1090</v>
      </c>
      <c r="C26" s="233">
        <v>0.013304398148148149</v>
      </c>
      <c r="D26" s="110">
        <f t="shared" si="0"/>
        <v>81.76598521096128</v>
      </c>
      <c r="E26" s="37">
        <f t="shared" si="1"/>
        <v>91.76598521096128</v>
      </c>
      <c r="F26" s="79">
        <f t="shared" si="2"/>
        <v>0.002425925925925927</v>
      </c>
    </row>
    <row r="27" spans="1:6" ht="14.25" customHeight="1">
      <c r="A27" s="38" t="s">
        <v>125</v>
      </c>
      <c r="B27" s="162" t="s">
        <v>572</v>
      </c>
      <c r="C27" s="233">
        <v>0.013320601851851853</v>
      </c>
      <c r="D27" s="110">
        <f t="shared" si="0"/>
        <v>81.66652185246328</v>
      </c>
      <c r="E27" s="37">
        <f t="shared" si="1"/>
        <v>91.66652185246328</v>
      </c>
      <c r="F27" s="79">
        <f t="shared" si="2"/>
        <v>0.002442129629629631</v>
      </c>
    </row>
    <row r="28" spans="1:6" ht="14.25" customHeight="1">
      <c r="A28" s="38" t="s">
        <v>126</v>
      </c>
      <c r="B28" s="162" t="s">
        <v>1091</v>
      </c>
      <c r="C28" s="233">
        <v>0.013353009259259259</v>
      </c>
      <c r="D28" s="110">
        <f t="shared" si="0"/>
        <v>81.46831932044726</v>
      </c>
      <c r="E28" s="37">
        <f t="shared" si="1"/>
        <v>91.46831932044726</v>
      </c>
      <c r="F28" s="79">
        <f t="shared" si="2"/>
        <v>0.0024745370370370372</v>
      </c>
    </row>
    <row r="29" spans="1:6" ht="14.25" customHeight="1">
      <c r="A29" s="38" t="s">
        <v>127</v>
      </c>
      <c r="B29" s="162" t="s">
        <v>815</v>
      </c>
      <c r="C29" s="233">
        <v>0.01345138888888889</v>
      </c>
      <c r="D29" s="110">
        <f t="shared" si="0"/>
        <v>80.8724832214765</v>
      </c>
      <c r="E29" s="87">
        <f t="shared" si="1"/>
        <v>90.8724832214765</v>
      </c>
      <c r="F29" s="90">
        <f t="shared" si="2"/>
        <v>0.002572916666666668</v>
      </c>
    </row>
    <row r="30" spans="1:6" ht="14.25" customHeight="1">
      <c r="A30" s="38" t="s">
        <v>128</v>
      </c>
      <c r="B30" s="162" t="s">
        <v>800</v>
      </c>
      <c r="C30" s="233">
        <v>0.013452546296296296</v>
      </c>
      <c r="D30" s="110">
        <f t="shared" si="0"/>
        <v>80.8655252516562</v>
      </c>
      <c r="E30" s="37">
        <f t="shared" si="1"/>
        <v>90.8655252516562</v>
      </c>
      <c r="F30" s="79">
        <f t="shared" si="2"/>
        <v>0.002574074074074074</v>
      </c>
    </row>
    <row r="31" spans="1:6" ht="14.25" customHeight="1">
      <c r="A31" s="38" t="s">
        <v>129</v>
      </c>
      <c r="B31" s="162" t="s">
        <v>571</v>
      </c>
      <c r="C31" s="233">
        <v>0.013460648148148147</v>
      </c>
      <c r="D31" s="110">
        <f t="shared" si="0"/>
        <v>80.81685296646603</v>
      </c>
      <c r="E31" s="37">
        <f t="shared" si="1"/>
        <v>90.81685296646603</v>
      </c>
      <c r="F31" s="79">
        <f t="shared" si="2"/>
        <v>0.0025821759259259253</v>
      </c>
    </row>
    <row r="32" spans="1:6" ht="14.25" customHeight="1">
      <c r="A32" s="38" t="s">
        <v>130</v>
      </c>
      <c r="B32" s="162" t="s">
        <v>782</v>
      </c>
      <c r="C32" s="233">
        <v>0.013692129629629629</v>
      </c>
      <c r="D32" s="110">
        <f t="shared" si="0"/>
        <v>79.45054945054946</v>
      </c>
      <c r="E32" s="37">
        <f t="shared" si="1"/>
        <v>89.45054945054946</v>
      </c>
      <c r="F32" s="79">
        <f t="shared" si="2"/>
        <v>0.002813657407407407</v>
      </c>
    </row>
    <row r="33" spans="1:6" ht="14.25" customHeight="1">
      <c r="A33" s="38" t="s">
        <v>131</v>
      </c>
      <c r="B33" s="162" t="s">
        <v>598</v>
      </c>
      <c r="C33" s="233">
        <v>0.013866898148148149</v>
      </c>
      <c r="D33" s="110">
        <f t="shared" si="0"/>
        <v>78.44921125114764</v>
      </c>
      <c r="E33" s="87">
        <f t="shared" si="1"/>
        <v>88.44921125114764</v>
      </c>
      <c r="F33" s="90">
        <f t="shared" si="2"/>
        <v>0.0029884259259259274</v>
      </c>
    </row>
    <row r="34" spans="1:6" ht="14.25" customHeight="1">
      <c r="A34" s="38" t="s">
        <v>132</v>
      </c>
      <c r="B34" s="162" t="s">
        <v>569</v>
      </c>
      <c r="C34" s="233">
        <v>0.013946759259259258</v>
      </c>
      <c r="D34" s="110">
        <f t="shared" si="0"/>
        <v>78</v>
      </c>
      <c r="E34" s="37">
        <f t="shared" si="1"/>
        <v>88</v>
      </c>
      <c r="F34" s="79">
        <f t="shared" si="2"/>
        <v>0.003068287037037036</v>
      </c>
    </row>
    <row r="35" spans="1:6" ht="14.25" customHeight="1">
      <c r="A35" s="38" t="s">
        <v>133</v>
      </c>
      <c r="B35" s="162" t="s">
        <v>1092</v>
      </c>
      <c r="C35" s="233">
        <v>0.01398263888888889</v>
      </c>
      <c r="D35" s="110">
        <f t="shared" si="0"/>
        <v>77.79985100571145</v>
      </c>
      <c r="E35" s="87">
        <f t="shared" si="1"/>
        <v>87.79985100571145</v>
      </c>
      <c r="F35" s="90">
        <f t="shared" si="2"/>
        <v>0.0031041666666666683</v>
      </c>
    </row>
    <row r="36" spans="1:6" ht="14.25" customHeight="1">
      <c r="A36" s="38" t="s">
        <v>134</v>
      </c>
      <c r="B36" s="162" t="s">
        <v>858</v>
      </c>
      <c r="C36" s="233">
        <v>0.014001157407407407</v>
      </c>
      <c r="D36" s="110">
        <f t="shared" si="0"/>
        <v>77.69694965693974</v>
      </c>
      <c r="E36" s="37">
        <f t="shared" si="1"/>
        <v>87.69694965693974</v>
      </c>
      <c r="F36" s="79">
        <f t="shared" si="2"/>
        <v>0.003122685185185185</v>
      </c>
    </row>
    <row r="37" spans="1:6" ht="14.25" customHeight="1">
      <c r="A37" s="38" t="s">
        <v>135</v>
      </c>
      <c r="B37" s="162" t="s">
        <v>561</v>
      </c>
      <c r="C37" s="233">
        <v>0.014003472222222223</v>
      </c>
      <c r="D37" s="110">
        <f t="shared" si="0"/>
        <v>77.68410612447309</v>
      </c>
      <c r="E37" s="37">
        <f t="shared" si="1"/>
        <v>87.68410612447309</v>
      </c>
      <c r="F37" s="79">
        <f t="shared" si="2"/>
        <v>0.003125000000000001</v>
      </c>
    </row>
    <row r="38" spans="1:6" ht="14.25" customHeight="1">
      <c r="A38" s="38" t="s">
        <v>136</v>
      </c>
      <c r="B38" s="162" t="s">
        <v>567</v>
      </c>
      <c r="C38" s="233">
        <v>0.01401736111111111</v>
      </c>
      <c r="D38" s="110">
        <f t="shared" si="0"/>
        <v>77.60713401040377</v>
      </c>
      <c r="E38" s="37">
        <f t="shared" si="1"/>
        <v>87.60713401040377</v>
      </c>
      <c r="F38" s="79">
        <f t="shared" si="2"/>
        <v>0.003138888888888889</v>
      </c>
    </row>
    <row r="39" spans="1:6" ht="14.25" customHeight="1">
      <c r="A39" s="38" t="s">
        <v>137</v>
      </c>
      <c r="B39" s="162" t="s">
        <v>564</v>
      </c>
      <c r="C39" s="233">
        <v>0.014020833333333335</v>
      </c>
      <c r="D39" s="110">
        <f t="shared" si="0"/>
        <v>77.58791480931153</v>
      </c>
      <c r="E39" s="37">
        <f t="shared" si="1"/>
        <v>87.58791480931153</v>
      </c>
      <c r="F39" s="79">
        <f t="shared" si="2"/>
        <v>0.003142361111111113</v>
      </c>
    </row>
    <row r="40" spans="1:6" ht="14.25" customHeight="1">
      <c r="A40" s="38" t="s">
        <v>138</v>
      </c>
      <c r="B40" s="162" t="s">
        <v>778</v>
      </c>
      <c r="C40" s="233">
        <v>0.01418402777777778</v>
      </c>
      <c r="D40" s="110">
        <f t="shared" si="0"/>
        <v>76.69522643818848</v>
      </c>
      <c r="E40" s="37">
        <f aca="true" t="shared" si="3" ref="E40:E71">D40+E$4</f>
        <v>86.69522643818848</v>
      </c>
      <c r="F40" s="79">
        <f aca="true" t="shared" si="4" ref="F40:F67">C40-C$8</f>
        <v>0.003305555555555558</v>
      </c>
    </row>
    <row r="41" spans="1:6" ht="14.25" customHeight="1">
      <c r="A41" s="38" t="s">
        <v>139</v>
      </c>
      <c r="B41" s="162" t="s">
        <v>845</v>
      </c>
      <c r="C41" s="233">
        <v>0.01423611111111111</v>
      </c>
      <c r="D41" s="110">
        <f t="shared" si="0"/>
        <v>76.41463414634147</v>
      </c>
      <c r="E41" s="37">
        <f t="shared" si="3"/>
        <v>86.41463414634147</v>
      </c>
      <c r="F41" s="79">
        <f t="shared" si="4"/>
        <v>0.003357638888888889</v>
      </c>
    </row>
    <row r="42" spans="1:6" ht="14.25" customHeight="1">
      <c r="A42" s="38" t="s">
        <v>140</v>
      </c>
      <c r="B42" s="162" t="s">
        <v>1093</v>
      </c>
      <c r="C42" s="233">
        <v>0.01425810185185185</v>
      </c>
      <c r="D42" s="110">
        <f t="shared" si="0"/>
        <v>76.29677733582272</v>
      </c>
      <c r="E42" s="37">
        <f t="shared" si="3"/>
        <v>86.29677733582272</v>
      </c>
      <c r="F42" s="79">
        <f t="shared" si="4"/>
        <v>0.0033796296296296283</v>
      </c>
    </row>
    <row r="43" spans="1:6" ht="14.25" customHeight="1">
      <c r="A43" s="38" t="s">
        <v>141</v>
      </c>
      <c r="B43" s="162" t="s">
        <v>568</v>
      </c>
      <c r="C43" s="233">
        <v>0.014287037037037037</v>
      </c>
      <c r="D43" s="110">
        <f t="shared" si="0"/>
        <v>76.14225534672715</v>
      </c>
      <c r="E43" s="37">
        <f t="shared" si="3"/>
        <v>86.14225534672715</v>
      </c>
      <c r="F43" s="79">
        <f t="shared" si="4"/>
        <v>0.0034085648148148157</v>
      </c>
    </row>
    <row r="44" spans="1:6" ht="14.25" customHeight="1">
      <c r="A44" s="38" t="s">
        <v>142</v>
      </c>
      <c r="B44" s="162" t="s">
        <v>926</v>
      </c>
      <c r="C44" s="233">
        <v>0.014369212962962964</v>
      </c>
      <c r="D44" s="110">
        <f t="shared" si="0"/>
        <v>75.70680628272251</v>
      </c>
      <c r="E44" s="37">
        <f t="shared" si="3"/>
        <v>85.70680628272251</v>
      </c>
      <c r="F44" s="79">
        <f t="shared" si="4"/>
        <v>0.003490740740740742</v>
      </c>
    </row>
    <row r="45" spans="1:6" ht="14.25" customHeight="1">
      <c r="A45" s="38" t="s">
        <v>143</v>
      </c>
      <c r="B45" s="162" t="s">
        <v>862</v>
      </c>
      <c r="C45" s="233">
        <v>0.014489583333333332</v>
      </c>
      <c r="D45" s="110">
        <f t="shared" si="0"/>
        <v>75.0778816199377</v>
      </c>
      <c r="E45" s="37">
        <f t="shared" si="3"/>
        <v>85.0778816199377</v>
      </c>
      <c r="F45" s="79">
        <f t="shared" si="4"/>
        <v>0.00361111111111111</v>
      </c>
    </row>
    <row r="46" spans="1:6" ht="14.25" customHeight="1">
      <c r="A46" s="38" t="s">
        <v>144</v>
      </c>
      <c r="B46" s="162" t="s">
        <v>770</v>
      </c>
      <c r="C46" s="233">
        <v>0.014538194444444444</v>
      </c>
      <c r="D46" s="110">
        <f t="shared" si="0"/>
        <v>74.82684499641749</v>
      </c>
      <c r="E46" s="37">
        <f t="shared" si="3"/>
        <v>84.82684499641749</v>
      </c>
      <c r="F46" s="79">
        <f t="shared" si="4"/>
        <v>0.003659722222222222</v>
      </c>
    </row>
    <row r="47" spans="1:6" ht="14.25" customHeight="1">
      <c r="A47" s="38" t="s">
        <v>145</v>
      </c>
      <c r="B47" s="162" t="s">
        <v>585</v>
      </c>
      <c r="C47" s="233">
        <v>0.014608796296296295</v>
      </c>
      <c r="D47" s="110">
        <f t="shared" si="0"/>
        <v>74.46521945808905</v>
      </c>
      <c r="E47" s="87">
        <f t="shared" si="3"/>
        <v>84.46521945808905</v>
      </c>
      <c r="F47" s="90">
        <f t="shared" si="4"/>
        <v>0.0037303240740740734</v>
      </c>
    </row>
    <row r="48" spans="1:6" ht="14.25" customHeight="1">
      <c r="A48" s="38" t="s">
        <v>146</v>
      </c>
      <c r="B48" s="162" t="s">
        <v>578</v>
      </c>
      <c r="C48" s="233">
        <v>0.014631944444444446</v>
      </c>
      <c r="D48" s="110">
        <f t="shared" si="0"/>
        <v>74.34741338395823</v>
      </c>
      <c r="E48" s="37">
        <f t="shared" si="3"/>
        <v>84.34741338395823</v>
      </c>
      <c r="F48" s="79">
        <f t="shared" si="4"/>
        <v>0.003753472222222224</v>
      </c>
    </row>
    <row r="49" spans="1:6" ht="14.25" customHeight="1">
      <c r="A49" s="38" t="s">
        <v>147</v>
      </c>
      <c r="B49" s="162" t="s">
        <v>780</v>
      </c>
      <c r="C49" s="233">
        <v>0.014780092592592595</v>
      </c>
      <c r="D49" s="110">
        <f t="shared" si="0"/>
        <v>73.60219263899764</v>
      </c>
      <c r="E49" s="87">
        <f t="shared" si="3"/>
        <v>83.60219263899764</v>
      </c>
      <c r="F49" s="90">
        <f t="shared" si="4"/>
        <v>0.003901620370370373</v>
      </c>
    </row>
    <row r="50" spans="1:6" ht="14.25" customHeight="1">
      <c r="A50" s="38" t="s">
        <v>148</v>
      </c>
      <c r="B50" s="162" t="s">
        <v>792</v>
      </c>
      <c r="C50" s="233">
        <v>0.014807870370370372</v>
      </c>
      <c r="D50" s="110">
        <f t="shared" si="0"/>
        <v>73.464123808035</v>
      </c>
      <c r="E50" s="37">
        <f t="shared" si="3"/>
        <v>83.464123808035</v>
      </c>
      <c r="F50" s="79">
        <f t="shared" si="4"/>
        <v>0.003929398148148151</v>
      </c>
    </row>
    <row r="51" spans="1:6" ht="14.25" customHeight="1">
      <c r="A51" s="38" t="s">
        <v>149</v>
      </c>
      <c r="B51" s="162" t="s">
        <v>779</v>
      </c>
      <c r="C51" s="233">
        <v>0.014813657407407407</v>
      </c>
      <c r="D51" s="110">
        <f t="shared" si="0"/>
        <v>73.4354246425502</v>
      </c>
      <c r="E51" s="37">
        <f t="shared" si="3"/>
        <v>83.4354246425502</v>
      </c>
      <c r="F51" s="79">
        <f t="shared" si="4"/>
        <v>0.003935185185185186</v>
      </c>
    </row>
    <row r="52" spans="1:6" ht="14.25" customHeight="1">
      <c r="A52" s="38" t="s">
        <v>150</v>
      </c>
      <c r="B52" s="162" t="s">
        <v>786</v>
      </c>
      <c r="C52" s="233">
        <v>0.015003472222222224</v>
      </c>
      <c r="D52" s="110">
        <f t="shared" si="0"/>
        <v>72.50636426753066</v>
      </c>
      <c r="E52" s="37">
        <f t="shared" si="3"/>
        <v>82.50636426753066</v>
      </c>
      <c r="F52" s="79">
        <f t="shared" si="4"/>
        <v>0.004125000000000002</v>
      </c>
    </row>
    <row r="53" spans="1:6" ht="14.25" customHeight="1">
      <c r="A53" s="38" t="s">
        <v>151</v>
      </c>
      <c r="B53" s="162" t="s">
        <v>599</v>
      </c>
      <c r="C53" s="233">
        <v>0.015079861111111112</v>
      </c>
      <c r="D53" s="110">
        <f t="shared" si="0"/>
        <v>72.13907437255352</v>
      </c>
      <c r="E53" s="37">
        <f t="shared" si="3"/>
        <v>82.13907437255352</v>
      </c>
      <c r="F53" s="79">
        <f t="shared" si="4"/>
        <v>0.00420138888888889</v>
      </c>
    </row>
    <row r="54" spans="1:6" ht="14.25" customHeight="1">
      <c r="A54" s="38" t="s">
        <v>152</v>
      </c>
      <c r="B54" s="162" t="s">
        <v>576</v>
      </c>
      <c r="C54" s="233">
        <v>0.01517824074074074</v>
      </c>
      <c r="D54" s="110">
        <f t="shared" si="0"/>
        <v>71.67149611102637</v>
      </c>
      <c r="E54" s="37">
        <f t="shared" si="3"/>
        <v>81.67149611102637</v>
      </c>
      <c r="F54" s="79">
        <f t="shared" si="4"/>
        <v>0.004299768518518519</v>
      </c>
    </row>
    <row r="55" spans="1:6" ht="14.25" customHeight="1">
      <c r="A55" s="38" t="s">
        <v>153</v>
      </c>
      <c r="B55" s="162" t="s">
        <v>586</v>
      </c>
      <c r="C55" s="233">
        <v>0.015347222222222222</v>
      </c>
      <c r="D55" s="110">
        <f t="shared" si="0"/>
        <v>70.88235294117646</v>
      </c>
      <c r="E55" s="37">
        <f t="shared" si="3"/>
        <v>80.88235294117646</v>
      </c>
      <c r="F55" s="79">
        <f t="shared" si="4"/>
        <v>0.0044687500000000005</v>
      </c>
    </row>
    <row r="56" spans="1:6" ht="14.25" customHeight="1">
      <c r="A56" s="38" t="s">
        <v>154</v>
      </c>
      <c r="B56" s="162" t="s">
        <v>1094</v>
      </c>
      <c r="C56" s="233">
        <v>0.015395833333333336</v>
      </c>
      <c r="D56" s="110">
        <f t="shared" si="0"/>
        <v>70.65854758682903</v>
      </c>
      <c r="E56" s="37">
        <f t="shared" si="3"/>
        <v>80.65854758682903</v>
      </c>
      <c r="F56" s="79">
        <f t="shared" si="4"/>
        <v>0.004517361111111114</v>
      </c>
    </row>
    <row r="57" spans="1:6" ht="14.25" customHeight="1">
      <c r="A57" s="38" t="s">
        <v>155</v>
      </c>
      <c r="B57" s="162" t="s">
        <v>1095</v>
      </c>
      <c r="C57" s="233">
        <v>0.015577546296296296</v>
      </c>
      <c r="D57" s="110">
        <f t="shared" si="0"/>
        <v>69.83431161304703</v>
      </c>
      <c r="E57" s="37">
        <f t="shared" si="3"/>
        <v>79.83431161304703</v>
      </c>
      <c r="F57" s="79">
        <f t="shared" si="4"/>
        <v>0.004699074074074074</v>
      </c>
    </row>
    <row r="58" spans="1:6" ht="14.25" customHeight="1">
      <c r="A58" s="38" t="s">
        <v>156</v>
      </c>
      <c r="B58" s="162" t="s">
        <v>884</v>
      </c>
      <c r="C58" s="233">
        <v>0.01560300925925926</v>
      </c>
      <c r="D58" s="110">
        <f t="shared" si="0"/>
        <v>69.72034715525555</v>
      </c>
      <c r="E58" s="37">
        <f t="shared" si="3"/>
        <v>79.72034715525555</v>
      </c>
      <c r="F58" s="79">
        <f t="shared" si="4"/>
        <v>0.0047245370370370375</v>
      </c>
    </row>
    <row r="59" spans="1:6" ht="14.25" customHeight="1">
      <c r="A59" s="38" t="s">
        <v>157</v>
      </c>
      <c r="B59" s="162" t="s">
        <v>588</v>
      </c>
      <c r="C59" s="233">
        <v>0.015626157407407405</v>
      </c>
      <c r="D59" s="110">
        <f t="shared" si="0"/>
        <v>69.61706540256279</v>
      </c>
      <c r="E59" s="37">
        <f t="shared" si="3"/>
        <v>79.61706540256279</v>
      </c>
      <c r="F59" s="79">
        <f t="shared" si="4"/>
        <v>0.004747685185185183</v>
      </c>
    </row>
    <row r="60" spans="1:6" ht="14.25" customHeight="1">
      <c r="A60" s="38" t="s">
        <v>158</v>
      </c>
      <c r="B60" s="162" t="s">
        <v>895</v>
      </c>
      <c r="C60" s="233">
        <v>0.016030092592592592</v>
      </c>
      <c r="D60" s="110">
        <f t="shared" si="0"/>
        <v>67.86281588447653</v>
      </c>
      <c r="E60" s="37">
        <f t="shared" si="3"/>
        <v>77.86281588447653</v>
      </c>
      <c r="F60" s="79">
        <f t="shared" si="4"/>
        <v>0.005151620370370371</v>
      </c>
    </row>
    <row r="61" spans="1:6" ht="14.25" customHeight="1">
      <c r="A61" s="38" t="s">
        <v>159</v>
      </c>
      <c r="B61" s="162" t="s">
        <v>591</v>
      </c>
      <c r="C61" s="233">
        <v>0.016043981481481482</v>
      </c>
      <c r="D61" s="110">
        <f t="shared" si="0"/>
        <v>67.80406867695858</v>
      </c>
      <c r="E61" s="87">
        <f t="shared" si="3"/>
        <v>77.80406867695858</v>
      </c>
      <c r="F61" s="90">
        <f t="shared" si="4"/>
        <v>0.00516550925925926</v>
      </c>
    </row>
    <row r="62" spans="1:6" ht="14.25" customHeight="1">
      <c r="A62" s="38" t="s">
        <v>160</v>
      </c>
      <c r="B62" s="162" t="s">
        <v>596</v>
      </c>
      <c r="C62" s="233">
        <v>0.01609375</v>
      </c>
      <c r="D62" s="110">
        <f t="shared" si="0"/>
        <v>67.59439050701187</v>
      </c>
      <c r="E62" s="37">
        <f t="shared" si="3"/>
        <v>77.59439050701187</v>
      </c>
      <c r="F62" s="79">
        <f t="shared" si="4"/>
        <v>0.005215277777777779</v>
      </c>
    </row>
    <row r="63" spans="1:6" ht="14.25" customHeight="1">
      <c r="A63" s="38" t="s">
        <v>161</v>
      </c>
      <c r="B63" s="162" t="s">
        <v>872</v>
      </c>
      <c r="C63" s="233">
        <v>0.016223379629629633</v>
      </c>
      <c r="D63" s="110">
        <f t="shared" si="0"/>
        <v>67.05429121780693</v>
      </c>
      <c r="E63" s="37">
        <f t="shared" si="3"/>
        <v>77.05429121780693</v>
      </c>
      <c r="F63" s="79">
        <f t="shared" si="4"/>
        <v>0.005344907407407411</v>
      </c>
    </row>
    <row r="64" spans="1:6" ht="14.25" customHeight="1">
      <c r="A64" s="38" t="s">
        <v>162</v>
      </c>
      <c r="B64" s="162" t="s">
        <v>840</v>
      </c>
      <c r="C64" s="233">
        <v>0.01628935185185185</v>
      </c>
      <c r="D64" s="110">
        <f t="shared" si="0"/>
        <v>66.78271990905216</v>
      </c>
      <c r="E64" s="37">
        <f t="shared" si="3"/>
        <v>76.78271990905216</v>
      </c>
      <c r="F64" s="79">
        <f t="shared" si="4"/>
        <v>0.005410879629629628</v>
      </c>
    </row>
    <row r="65" spans="1:6" ht="14.25" customHeight="1">
      <c r="A65" s="38" t="s">
        <v>163</v>
      </c>
      <c r="B65" s="162" t="s">
        <v>787</v>
      </c>
      <c r="C65" s="233">
        <v>0.016322916666666666</v>
      </c>
      <c r="D65" s="110">
        <f t="shared" si="0"/>
        <v>66.64539459689428</v>
      </c>
      <c r="E65" s="37">
        <f t="shared" si="3"/>
        <v>76.64539459689428</v>
      </c>
      <c r="F65" s="79">
        <f t="shared" si="4"/>
        <v>0.0054444444444444445</v>
      </c>
    </row>
    <row r="66" spans="1:6" ht="14.25" customHeight="1">
      <c r="A66" s="38" t="s">
        <v>164</v>
      </c>
      <c r="B66" s="162" t="s">
        <v>593</v>
      </c>
      <c r="C66" s="233">
        <v>0.01637962962962963</v>
      </c>
      <c r="D66" s="110">
        <f t="shared" si="0"/>
        <v>66.41464104013566</v>
      </c>
      <c r="E66" s="37">
        <f t="shared" si="3"/>
        <v>76.41464104013566</v>
      </c>
      <c r="F66" s="79">
        <f t="shared" si="4"/>
        <v>0.005501157407407408</v>
      </c>
    </row>
    <row r="67" spans="1:6" ht="14.25" customHeight="1">
      <c r="A67" s="38" t="s">
        <v>165</v>
      </c>
      <c r="B67" s="162" t="s">
        <v>892</v>
      </c>
      <c r="C67" s="233">
        <v>0.016438657407407405</v>
      </c>
      <c r="D67" s="110">
        <f t="shared" si="0"/>
        <v>66.17615996620432</v>
      </c>
      <c r="E67" s="37">
        <f t="shared" si="3"/>
        <v>76.17615996620432</v>
      </c>
      <c r="F67" s="79">
        <f t="shared" si="4"/>
        <v>0.005560185185185184</v>
      </c>
    </row>
    <row r="68" spans="1:6" ht="14.25" customHeight="1">
      <c r="A68" s="38" t="s">
        <v>166</v>
      </c>
      <c r="B68" s="162" t="s">
        <v>1096</v>
      </c>
      <c r="C68" s="233">
        <v>0.016552083333333332</v>
      </c>
      <c r="D68" s="110">
        <f t="shared" si="0"/>
        <v>65.72267673589259</v>
      </c>
      <c r="E68" s="37">
        <f t="shared" si="3"/>
        <v>75.72267673589259</v>
      </c>
      <c r="F68" s="79">
        <f>C68-C$8</f>
        <v>0.00567361111111111</v>
      </c>
    </row>
    <row r="69" spans="1:6" ht="14.25" customHeight="1">
      <c r="A69" s="38" t="s">
        <v>167</v>
      </c>
      <c r="B69" s="162" t="s">
        <v>974</v>
      </c>
      <c r="C69" s="233">
        <v>0.01660185185185185</v>
      </c>
      <c r="D69" s="110">
        <f t="shared" si="0"/>
        <v>65.52565532626883</v>
      </c>
      <c r="E69" s="37">
        <f t="shared" si="3"/>
        <v>75.52565532626883</v>
      </c>
      <c r="F69" s="79">
        <f>C69-C$8</f>
        <v>0.005723379629629629</v>
      </c>
    </row>
    <row r="70" spans="1:6" ht="14.25" customHeight="1">
      <c r="A70" s="38" t="s">
        <v>168</v>
      </c>
      <c r="B70" s="162" t="s">
        <v>565</v>
      </c>
      <c r="C70" s="233">
        <v>0.01679976851851852</v>
      </c>
      <c r="D70" s="110">
        <f t="shared" si="0"/>
        <v>64.753703065794</v>
      </c>
      <c r="E70" s="37">
        <f t="shared" si="3"/>
        <v>74.753703065794</v>
      </c>
      <c r="F70" s="79">
        <f>C70-C$8</f>
        <v>0.005921296296296298</v>
      </c>
    </row>
    <row r="71" spans="1:6" ht="14.25" customHeight="1">
      <c r="A71" s="38" t="s">
        <v>169</v>
      </c>
      <c r="B71" s="162" t="s">
        <v>573</v>
      </c>
      <c r="C71" s="233">
        <v>0.016886574074074075</v>
      </c>
      <c r="D71" s="110">
        <f t="shared" si="0"/>
        <v>64.42083618917066</v>
      </c>
      <c r="E71" s="37">
        <f t="shared" si="3"/>
        <v>74.42083618917066</v>
      </c>
      <c r="F71" s="79">
        <f aca="true" t="shared" si="5" ref="F71:F79">C71-C$8</f>
        <v>0.006008101851851853</v>
      </c>
    </row>
    <row r="72" spans="1:6" ht="14.25" customHeight="1">
      <c r="A72" s="38" t="s">
        <v>170</v>
      </c>
      <c r="B72" s="162" t="s">
        <v>595</v>
      </c>
      <c r="C72" s="233">
        <v>0.016901620370370372</v>
      </c>
      <c r="D72" s="110">
        <f aca="true" t="shared" si="6" ref="D72:D93">(C$8/C72)*100</f>
        <v>64.36348695473532</v>
      </c>
      <c r="E72" s="37">
        <f aca="true" t="shared" si="7" ref="E72:E91">D72+E$4</f>
        <v>74.36348695473532</v>
      </c>
      <c r="F72" s="79">
        <f t="shared" si="5"/>
        <v>0.006023148148148151</v>
      </c>
    </row>
    <row r="73" spans="1:6" ht="14.25" customHeight="1">
      <c r="A73" s="38" t="s">
        <v>171</v>
      </c>
      <c r="B73" s="162" t="s">
        <v>582</v>
      </c>
      <c r="C73" s="233">
        <v>0.016922453703703703</v>
      </c>
      <c r="D73" s="110">
        <f t="shared" si="6"/>
        <v>64.28424868340059</v>
      </c>
      <c r="E73" s="37">
        <f t="shared" si="7"/>
        <v>74.28424868340059</v>
      </c>
      <c r="F73" s="79">
        <f t="shared" si="5"/>
        <v>0.006043981481481482</v>
      </c>
    </row>
    <row r="74" spans="1:6" ht="14.25" customHeight="1">
      <c r="A74" s="38" t="s">
        <v>172</v>
      </c>
      <c r="B74" s="162" t="s">
        <v>783</v>
      </c>
      <c r="C74" s="233">
        <v>0.017</v>
      </c>
      <c r="D74" s="110">
        <f t="shared" si="6"/>
        <v>63.991013071895416</v>
      </c>
      <c r="E74" s="37">
        <f t="shared" si="7"/>
        <v>73.99101307189542</v>
      </c>
      <c r="F74" s="79">
        <f t="shared" si="5"/>
        <v>0.0061215277777777796</v>
      </c>
    </row>
    <row r="75" spans="1:6" ht="14.25" customHeight="1">
      <c r="A75" s="38" t="s">
        <v>173</v>
      </c>
      <c r="B75" s="162" t="s">
        <v>1097</v>
      </c>
      <c r="C75" s="233">
        <v>0.01703125</v>
      </c>
      <c r="D75" s="110">
        <f t="shared" si="6"/>
        <v>63.873598369011205</v>
      </c>
      <c r="E75" s="37">
        <f t="shared" si="7"/>
        <v>73.8735983690112</v>
      </c>
      <c r="F75" s="79">
        <f t="shared" si="5"/>
        <v>0.00615277777777778</v>
      </c>
    </row>
    <row r="76" spans="1:6" ht="14.25" customHeight="1">
      <c r="A76" s="38" t="s">
        <v>174</v>
      </c>
      <c r="B76" s="162" t="s">
        <v>570</v>
      </c>
      <c r="C76" s="233">
        <v>0.017329861111111112</v>
      </c>
      <c r="D76" s="110">
        <f t="shared" si="6"/>
        <v>62.77299138449208</v>
      </c>
      <c r="E76" s="37">
        <f t="shared" si="7"/>
        <v>72.77299138449209</v>
      </c>
      <c r="F76" s="79">
        <f t="shared" si="5"/>
        <v>0.00645138888888889</v>
      </c>
    </row>
    <row r="77" spans="1:6" ht="14.25" customHeight="1">
      <c r="A77" s="38" t="s">
        <v>175</v>
      </c>
      <c r="B77" s="162" t="s">
        <v>602</v>
      </c>
      <c r="C77" s="233">
        <v>0.01734375</v>
      </c>
      <c r="D77" s="110">
        <f t="shared" si="6"/>
        <v>62.722722722722715</v>
      </c>
      <c r="E77" s="37">
        <f t="shared" si="7"/>
        <v>72.72272272272272</v>
      </c>
      <c r="F77" s="79">
        <f t="shared" si="5"/>
        <v>0.00646527777777778</v>
      </c>
    </row>
    <row r="78" spans="1:6" ht="14.25" customHeight="1">
      <c r="A78" s="38" t="s">
        <v>176</v>
      </c>
      <c r="B78" s="162" t="s">
        <v>600</v>
      </c>
      <c r="C78" s="233">
        <v>0.017395833333333336</v>
      </c>
      <c r="D78" s="110">
        <f t="shared" si="6"/>
        <v>62.534930139720544</v>
      </c>
      <c r="E78" s="37">
        <f t="shared" si="7"/>
        <v>72.53493013972054</v>
      </c>
      <c r="F78" s="79">
        <f t="shared" si="5"/>
        <v>0.006517361111111114</v>
      </c>
    </row>
    <row r="79" spans="1:6" ht="14.25" customHeight="1">
      <c r="A79" s="38" t="s">
        <v>177</v>
      </c>
      <c r="B79" s="162" t="s">
        <v>943</v>
      </c>
      <c r="C79" s="233">
        <v>0.017431712962962965</v>
      </c>
      <c r="D79" s="110">
        <f t="shared" si="6"/>
        <v>62.40621472677776</v>
      </c>
      <c r="E79" s="37">
        <f t="shared" si="7"/>
        <v>72.40621472677776</v>
      </c>
      <c r="F79" s="79">
        <f t="shared" si="5"/>
        <v>0.006553240740740743</v>
      </c>
    </row>
    <row r="80" spans="1:6" ht="14.25" customHeight="1">
      <c r="A80" s="38" t="s">
        <v>178</v>
      </c>
      <c r="B80" s="162" t="s">
        <v>940</v>
      </c>
      <c r="C80" s="233">
        <v>0.01769675925925926</v>
      </c>
      <c r="D80" s="110">
        <f t="shared" si="6"/>
        <v>61.4715500327011</v>
      </c>
      <c r="E80" s="37">
        <f t="shared" si="7"/>
        <v>71.4715500327011</v>
      </c>
      <c r="F80" s="79">
        <f aca="true" t="shared" si="8" ref="F80:F89">C80-C$8</f>
        <v>0.006818287037037038</v>
      </c>
    </row>
    <row r="81" spans="1:6" ht="14.25" customHeight="1">
      <c r="A81" s="38" t="s">
        <v>179</v>
      </c>
      <c r="B81" s="162" t="s">
        <v>577</v>
      </c>
      <c r="C81" s="233">
        <v>0.018243055555555557</v>
      </c>
      <c r="D81" s="110">
        <f t="shared" si="6"/>
        <v>59.63075751808146</v>
      </c>
      <c r="E81" s="37">
        <f t="shared" si="7"/>
        <v>69.63075751808145</v>
      </c>
      <c r="F81" s="79">
        <f t="shared" si="8"/>
        <v>0.007364583333333336</v>
      </c>
    </row>
    <row r="82" spans="1:6" ht="14.25" customHeight="1">
      <c r="A82" s="38" t="s">
        <v>180</v>
      </c>
      <c r="B82" s="162" t="s">
        <v>828</v>
      </c>
      <c r="C82" s="233">
        <v>0.018310185185185186</v>
      </c>
      <c r="D82" s="110">
        <f t="shared" si="6"/>
        <v>59.41213653603034</v>
      </c>
      <c r="E82" s="37">
        <f t="shared" si="7"/>
        <v>69.41213653603035</v>
      </c>
      <c r="F82" s="79">
        <f t="shared" si="8"/>
        <v>0.007431712962962965</v>
      </c>
    </row>
    <row r="83" spans="1:6" ht="14.25" customHeight="1">
      <c r="A83" s="38" t="s">
        <v>181</v>
      </c>
      <c r="B83" s="162" t="s">
        <v>841</v>
      </c>
      <c r="C83" s="233">
        <v>0.018454861111111113</v>
      </c>
      <c r="D83" s="110">
        <f t="shared" si="6"/>
        <v>58.94637817497647</v>
      </c>
      <c r="E83" s="37">
        <f t="shared" si="7"/>
        <v>68.94637817497647</v>
      </c>
      <c r="F83" s="79">
        <f t="shared" si="8"/>
        <v>0.007576388888888891</v>
      </c>
    </row>
    <row r="84" spans="1:6" ht="14.25" customHeight="1">
      <c r="A84" s="38" t="s">
        <v>182</v>
      </c>
      <c r="B84" s="162" t="s">
        <v>825</v>
      </c>
      <c r="C84" s="233">
        <v>0.019052083333333334</v>
      </c>
      <c r="D84" s="110">
        <f t="shared" si="6"/>
        <v>57.09859668306907</v>
      </c>
      <c r="E84" s="37">
        <f t="shared" si="7"/>
        <v>67.09859668306908</v>
      </c>
      <c r="F84" s="79">
        <f t="shared" si="8"/>
        <v>0.008173611111111112</v>
      </c>
    </row>
    <row r="85" spans="1:6" ht="14.25" customHeight="1">
      <c r="A85" s="38" t="s">
        <v>183</v>
      </c>
      <c r="B85" s="162" t="s">
        <v>834</v>
      </c>
      <c r="C85" s="233">
        <v>0.019141203703703705</v>
      </c>
      <c r="D85" s="110">
        <f t="shared" si="6"/>
        <v>56.832748820897315</v>
      </c>
      <c r="E85" s="37">
        <f t="shared" si="7"/>
        <v>66.83274882089731</v>
      </c>
      <c r="F85" s="79">
        <f t="shared" si="8"/>
        <v>0.008262731481481484</v>
      </c>
    </row>
    <row r="86" spans="1:6" ht="14.25" customHeight="1">
      <c r="A86" s="38" t="s">
        <v>184</v>
      </c>
      <c r="B86" s="162" t="s">
        <v>860</v>
      </c>
      <c r="C86" s="233">
        <v>0.019260416666666665</v>
      </c>
      <c r="D86" s="110">
        <f t="shared" si="6"/>
        <v>56.48098071029385</v>
      </c>
      <c r="E86" s="37">
        <f t="shared" si="7"/>
        <v>66.48098071029385</v>
      </c>
      <c r="F86" s="79">
        <f t="shared" si="8"/>
        <v>0.008381944444444444</v>
      </c>
    </row>
    <row r="87" spans="1:6" ht="14.25" customHeight="1">
      <c r="A87" s="38" t="s">
        <v>185</v>
      </c>
      <c r="B87" s="162" t="s">
        <v>966</v>
      </c>
      <c r="C87" s="233">
        <v>0.01934027777777778</v>
      </c>
      <c r="D87" s="110">
        <f t="shared" si="6"/>
        <v>56.24775583482944</v>
      </c>
      <c r="E87" s="37">
        <f t="shared" si="7"/>
        <v>66.24775583482943</v>
      </c>
      <c r="F87" s="79">
        <f t="shared" si="8"/>
        <v>0.008461805555555557</v>
      </c>
    </row>
    <row r="88" spans="1:6" ht="14.25" customHeight="1">
      <c r="A88" s="38" t="s">
        <v>186</v>
      </c>
      <c r="B88" s="162" t="s">
        <v>899</v>
      </c>
      <c r="C88" s="233">
        <v>0.019434027777777776</v>
      </c>
      <c r="D88" s="110">
        <f t="shared" si="6"/>
        <v>55.97641593710917</v>
      </c>
      <c r="E88" s="37">
        <f t="shared" si="7"/>
        <v>65.97641593710917</v>
      </c>
      <c r="F88" s="79">
        <f t="shared" si="8"/>
        <v>0.008555555555555554</v>
      </c>
    </row>
    <row r="89" spans="1:6" ht="14.25" customHeight="1">
      <c r="A89" s="38" t="s">
        <v>187</v>
      </c>
      <c r="B89" s="162" t="s">
        <v>950</v>
      </c>
      <c r="C89" s="233">
        <v>0.019693287037037037</v>
      </c>
      <c r="D89" s="110">
        <f t="shared" si="6"/>
        <v>55.239494563620326</v>
      </c>
      <c r="E89" s="37">
        <f t="shared" si="7"/>
        <v>65.23949456362033</v>
      </c>
      <c r="F89" s="79">
        <f t="shared" si="8"/>
        <v>0.008814814814814815</v>
      </c>
    </row>
    <row r="90" spans="1:6" ht="14.25" customHeight="1">
      <c r="A90" s="38" t="s">
        <v>188</v>
      </c>
      <c r="B90" s="162" t="s">
        <v>808</v>
      </c>
      <c r="C90" s="233">
        <v>0.01972337962962963</v>
      </c>
      <c r="D90" s="110">
        <f t="shared" si="6"/>
        <v>55.15521389589813</v>
      </c>
      <c r="E90" s="37">
        <f t="shared" si="7"/>
        <v>65.15521389589813</v>
      </c>
      <c r="F90" s="79">
        <f aca="true" t="shared" si="9" ref="F90:F99">C90-C$8</f>
        <v>0.008844907407407407</v>
      </c>
    </row>
    <row r="91" spans="1:6" ht="14.25" customHeight="1">
      <c r="A91" s="38" t="s">
        <v>189</v>
      </c>
      <c r="B91" s="162" t="s">
        <v>580</v>
      </c>
      <c r="C91" s="233">
        <v>0.019849537037037037</v>
      </c>
      <c r="D91" s="110">
        <f t="shared" si="6"/>
        <v>54.80466472303207</v>
      </c>
      <c r="E91" s="37">
        <f t="shared" si="7"/>
        <v>64.80466472303206</v>
      </c>
      <c r="F91" s="79">
        <f t="shared" si="9"/>
        <v>0.008971064814814815</v>
      </c>
    </row>
    <row r="92" spans="1:6" ht="14.25" customHeight="1">
      <c r="A92" s="38" t="s">
        <v>190</v>
      </c>
      <c r="B92" s="162" t="s">
        <v>863</v>
      </c>
      <c r="C92" s="233">
        <v>0.019966435185185184</v>
      </c>
      <c r="D92" s="110">
        <f t="shared" si="6"/>
        <v>54.48379804069329</v>
      </c>
      <c r="E92" s="37">
        <f aca="true" t="shared" si="10" ref="E92:E99">D92+E$4</f>
        <v>64.48379804069329</v>
      </c>
      <c r="F92" s="79">
        <f t="shared" si="9"/>
        <v>0.009087962962962963</v>
      </c>
    </row>
    <row r="93" spans="1:6" ht="14.25" customHeight="1">
      <c r="A93" s="38" t="s">
        <v>191</v>
      </c>
      <c r="B93" s="162" t="s">
        <v>903</v>
      </c>
      <c r="C93" s="233">
        <v>0.020275462962962964</v>
      </c>
      <c r="D93" s="110">
        <f t="shared" si="6"/>
        <v>53.6533850896221</v>
      </c>
      <c r="E93" s="37">
        <f t="shared" si="10"/>
        <v>63.6533850896221</v>
      </c>
      <c r="F93" s="79">
        <f t="shared" si="9"/>
        <v>0.009396990740740742</v>
      </c>
    </row>
    <row r="94" spans="1:6" ht="14.25" customHeight="1">
      <c r="A94" s="35" t="s">
        <v>192</v>
      </c>
      <c r="B94" s="232" t="s">
        <v>898</v>
      </c>
      <c r="C94" s="233">
        <v>0.020438657407407405</v>
      </c>
      <c r="D94" s="109">
        <f aca="true" t="shared" si="11" ref="D94:D99">(C$8/C94)*100</f>
        <v>53.224984427204255</v>
      </c>
      <c r="E94" s="37">
        <f t="shared" si="10"/>
        <v>63.224984427204255</v>
      </c>
      <c r="F94" s="79">
        <f t="shared" si="9"/>
        <v>0.009560185185185184</v>
      </c>
    </row>
    <row r="95" spans="1:6" ht="14.25" customHeight="1">
      <c r="A95" s="35" t="s">
        <v>193</v>
      </c>
      <c r="B95" s="232" t="s">
        <v>793</v>
      </c>
      <c r="C95" s="233">
        <v>0.021585648148148145</v>
      </c>
      <c r="D95" s="109">
        <f t="shared" si="11"/>
        <v>50.39678284182306</v>
      </c>
      <c r="E95" s="37">
        <f t="shared" si="10"/>
        <v>60.39678284182306</v>
      </c>
      <c r="F95" s="79">
        <f t="shared" si="9"/>
        <v>0.010707175925925924</v>
      </c>
    </row>
    <row r="96" spans="1:6" ht="14.25" customHeight="1">
      <c r="A96" s="35" t="s">
        <v>194</v>
      </c>
      <c r="B96" s="232" t="s">
        <v>817</v>
      </c>
      <c r="C96" s="233">
        <v>0.022221064814814815</v>
      </c>
      <c r="D96" s="109">
        <f t="shared" si="11"/>
        <v>48.95567477472785</v>
      </c>
      <c r="E96" s="37">
        <f t="shared" si="10"/>
        <v>58.95567477472785</v>
      </c>
      <c r="F96" s="79">
        <f t="shared" si="9"/>
        <v>0.011342592592592593</v>
      </c>
    </row>
    <row r="97" spans="1:6" ht="14.25" customHeight="1">
      <c r="A97" s="35" t="s">
        <v>195</v>
      </c>
      <c r="B97" s="232" t="s">
        <v>794</v>
      </c>
      <c r="C97" s="233">
        <v>0.022899305555555555</v>
      </c>
      <c r="D97" s="109">
        <f t="shared" si="11"/>
        <v>47.50568612585292</v>
      </c>
      <c r="E97" s="37">
        <f t="shared" si="10"/>
        <v>57.50568612585292</v>
      </c>
      <c r="F97" s="79">
        <f t="shared" si="9"/>
        <v>0.012020833333333333</v>
      </c>
    </row>
    <row r="98" spans="1:6" ht="14.25" customHeight="1">
      <c r="A98" s="35" t="s">
        <v>196</v>
      </c>
      <c r="B98" s="232" t="s">
        <v>795</v>
      </c>
      <c r="C98" s="233">
        <v>0.024149305555555556</v>
      </c>
      <c r="D98" s="109">
        <f t="shared" si="11"/>
        <v>45.046728971962615</v>
      </c>
      <c r="E98" s="37">
        <f t="shared" si="10"/>
        <v>55.046728971962615</v>
      </c>
      <c r="F98" s="79">
        <f t="shared" si="9"/>
        <v>0.013270833333333334</v>
      </c>
    </row>
    <row r="99" spans="1:6" ht="14.25" customHeight="1">
      <c r="A99" s="35" t="s">
        <v>197</v>
      </c>
      <c r="B99" s="232" t="s">
        <v>594</v>
      </c>
      <c r="C99" s="233">
        <v>0.025914351851851855</v>
      </c>
      <c r="D99" s="109">
        <f t="shared" si="11"/>
        <v>41.9785618579723</v>
      </c>
      <c r="E99" s="37">
        <f t="shared" si="10"/>
        <v>51.9785618579723</v>
      </c>
      <c r="F99" s="79">
        <f t="shared" si="9"/>
        <v>0.015035879629629633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306" t="s">
        <v>776</v>
      </c>
      <c r="B1" s="306"/>
      <c r="C1" s="306"/>
      <c r="D1" s="306"/>
      <c r="E1" s="306"/>
      <c r="F1" s="306"/>
    </row>
    <row r="2" spans="1:6" s="1" customFormat="1" ht="12.75" customHeight="1">
      <c r="A2" s="140"/>
      <c r="B2" s="140"/>
      <c r="C2" s="140"/>
      <c r="D2" s="140"/>
      <c r="E2" s="140"/>
      <c r="F2" s="140"/>
    </row>
    <row r="3" spans="1:6" ht="12.75" customHeight="1">
      <c r="A3" s="305" t="s">
        <v>60</v>
      </c>
      <c r="B3" s="305"/>
      <c r="C3" s="193" t="s">
        <v>61</v>
      </c>
      <c r="D3" s="124"/>
      <c r="E3" s="122" t="s">
        <v>59</v>
      </c>
      <c r="F3" s="124"/>
    </row>
    <row r="4" spans="1:6" ht="12.75" customHeight="1">
      <c r="A4" s="305" t="s">
        <v>62</v>
      </c>
      <c r="B4" s="305"/>
      <c r="C4" s="199" t="s">
        <v>1100</v>
      </c>
      <c r="D4" s="124"/>
      <c r="E4" s="122">
        <v>5</v>
      </c>
      <c r="F4" s="124"/>
    </row>
    <row r="5" spans="1:6" ht="12.75" customHeight="1">
      <c r="A5" s="305" t="s">
        <v>63</v>
      </c>
      <c r="B5" s="305"/>
      <c r="C5" s="307" t="s">
        <v>83</v>
      </c>
      <c r="D5" s="307"/>
      <c r="E5" s="307"/>
      <c r="F5" s="307"/>
    </row>
    <row r="6" spans="1:6" ht="12.75" customHeight="1" thickBot="1">
      <c r="A6" s="305" t="s">
        <v>65</v>
      </c>
      <c r="B6" s="305"/>
      <c r="C6" s="125">
        <f>COUNTA(B8:B89)</f>
        <v>70</v>
      </c>
      <c r="D6" s="124"/>
      <c r="E6" s="124"/>
      <c r="F6" s="124"/>
    </row>
    <row r="7" spans="1:6" ht="15" customHeight="1" thickBot="1">
      <c r="A7" s="61" t="s">
        <v>66</v>
      </c>
      <c r="B7" s="62"/>
      <c r="C7" s="52" t="s">
        <v>67</v>
      </c>
      <c r="D7" s="63" t="s">
        <v>68</v>
      </c>
      <c r="E7" s="52" t="s">
        <v>69</v>
      </c>
      <c r="F7" s="74" t="s">
        <v>49</v>
      </c>
    </row>
    <row r="8" spans="1:6" ht="14.25" customHeight="1">
      <c r="A8" s="38" t="s">
        <v>106</v>
      </c>
      <c r="B8" s="153" t="s">
        <v>563</v>
      </c>
      <c r="C8" s="234">
        <v>0.0011354166666666667</v>
      </c>
      <c r="D8" s="39">
        <f aca="true" t="shared" si="0" ref="D8:D39">(C$8/C8)*100</f>
        <v>100</v>
      </c>
      <c r="E8" s="40">
        <f aca="true" t="shared" si="1" ref="E8:E39">D8+E$4</f>
        <v>105</v>
      </c>
      <c r="F8" s="89">
        <f aca="true" t="shared" si="2" ref="F8:F39">C8-C$8</f>
        <v>0</v>
      </c>
    </row>
    <row r="9" spans="1:6" ht="14.25" customHeight="1">
      <c r="A9" s="38" t="s">
        <v>107</v>
      </c>
      <c r="B9" s="154" t="s">
        <v>566</v>
      </c>
      <c r="C9" s="233">
        <v>0.0011944444444444446</v>
      </c>
      <c r="D9" s="36">
        <f t="shared" si="0"/>
        <v>95.05813953488371</v>
      </c>
      <c r="E9" s="40">
        <f t="shared" si="1"/>
        <v>100.05813953488371</v>
      </c>
      <c r="F9" s="85">
        <f t="shared" si="2"/>
        <v>5.9027777777777854E-05</v>
      </c>
    </row>
    <row r="10" spans="1:6" ht="14.25" customHeight="1">
      <c r="A10" s="38" t="s">
        <v>108</v>
      </c>
      <c r="B10" s="154" t="s">
        <v>1098</v>
      </c>
      <c r="C10" s="233">
        <v>0.0012314814814814816</v>
      </c>
      <c r="D10" s="36">
        <f t="shared" si="0"/>
        <v>92.19924812030075</v>
      </c>
      <c r="E10" s="40">
        <f t="shared" si="1"/>
        <v>97.19924812030075</v>
      </c>
      <c r="F10" s="85">
        <f t="shared" si="2"/>
        <v>9.606481481481488E-05</v>
      </c>
    </row>
    <row r="11" spans="1:6" ht="14.25" customHeight="1">
      <c r="A11" s="38" t="s">
        <v>109</v>
      </c>
      <c r="B11" s="157" t="s">
        <v>931</v>
      </c>
      <c r="C11" s="233">
        <v>0.0012488425925925926</v>
      </c>
      <c r="D11" s="36">
        <f t="shared" si="0"/>
        <v>90.91751621872103</v>
      </c>
      <c r="E11" s="40">
        <f t="shared" si="1"/>
        <v>95.91751621872103</v>
      </c>
      <c r="F11" s="85">
        <f t="shared" si="2"/>
        <v>0.00011342592592592589</v>
      </c>
    </row>
    <row r="12" spans="1:6" ht="14.25" customHeight="1">
      <c r="A12" s="38" t="s">
        <v>110</v>
      </c>
      <c r="B12" s="154" t="s">
        <v>933</v>
      </c>
      <c r="C12" s="233">
        <v>0.0012766203703703705</v>
      </c>
      <c r="D12" s="36">
        <f t="shared" si="0"/>
        <v>88.93925657298277</v>
      </c>
      <c r="E12" s="40">
        <f t="shared" si="1"/>
        <v>93.93925657298277</v>
      </c>
      <c r="F12" s="85">
        <f t="shared" si="2"/>
        <v>0.00014120370370370372</v>
      </c>
    </row>
    <row r="13" spans="1:6" ht="14.25" customHeight="1">
      <c r="A13" s="38" t="s">
        <v>111</v>
      </c>
      <c r="B13" s="154" t="s">
        <v>778</v>
      </c>
      <c r="C13" s="233">
        <v>0.0013449074074074075</v>
      </c>
      <c r="D13" s="86">
        <f t="shared" si="0"/>
        <v>84.42340791738381</v>
      </c>
      <c r="E13" s="40">
        <f t="shared" si="1"/>
        <v>89.42340791738381</v>
      </c>
      <c r="F13" s="88">
        <f t="shared" si="2"/>
        <v>0.00020949074074074077</v>
      </c>
    </row>
    <row r="14" spans="1:6" ht="14.25" customHeight="1">
      <c r="A14" s="38" t="s">
        <v>112</v>
      </c>
      <c r="B14" s="154" t="s">
        <v>572</v>
      </c>
      <c r="C14" s="233">
        <v>0.0013449074074074075</v>
      </c>
      <c r="D14" s="86">
        <f t="shared" si="0"/>
        <v>84.42340791738381</v>
      </c>
      <c r="E14" s="40">
        <f t="shared" si="1"/>
        <v>89.42340791738381</v>
      </c>
      <c r="F14" s="88">
        <f t="shared" si="2"/>
        <v>0.00020949074074074077</v>
      </c>
    </row>
    <row r="15" spans="1:6" ht="14.25" customHeight="1">
      <c r="A15" s="38" t="s">
        <v>113</v>
      </c>
      <c r="B15" s="154" t="s">
        <v>561</v>
      </c>
      <c r="C15" s="233">
        <v>0.0013530092592592593</v>
      </c>
      <c r="D15" s="36">
        <f t="shared" si="0"/>
        <v>83.91787852865697</v>
      </c>
      <c r="E15" s="40">
        <f t="shared" si="1"/>
        <v>88.91787852865697</v>
      </c>
      <c r="F15" s="85">
        <f t="shared" si="2"/>
        <v>0.00021759259259259258</v>
      </c>
    </row>
    <row r="16" spans="1:6" ht="14.25" customHeight="1">
      <c r="A16" s="38" t="s">
        <v>114</v>
      </c>
      <c r="B16" s="154" t="s">
        <v>578</v>
      </c>
      <c r="C16" s="233">
        <v>0.0013912037037037037</v>
      </c>
      <c r="D16" s="36">
        <f t="shared" si="0"/>
        <v>81.61397670549086</v>
      </c>
      <c r="E16" s="40">
        <f t="shared" si="1"/>
        <v>86.61397670549086</v>
      </c>
      <c r="F16" s="85">
        <f t="shared" si="2"/>
        <v>0.000255787037037037</v>
      </c>
    </row>
    <row r="17" spans="1:6" ht="14.25" customHeight="1">
      <c r="A17" s="38" t="s">
        <v>115</v>
      </c>
      <c r="B17" s="154" t="s">
        <v>897</v>
      </c>
      <c r="C17" s="233">
        <v>0.0013935185185185188</v>
      </c>
      <c r="D17" s="86">
        <f t="shared" si="0"/>
        <v>81.47840531561461</v>
      </c>
      <c r="E17" s="40">
        <f t="shared" si="1"/>
        <v>86.47840531561461</v>
      </c>
      <c r="F17" s="88">
        <f t="shared" si="2"/>
        <v>0.000258101851851852</v>
      </c>
    </row>
    <row r="18" spans="1:6" ht="14.25" customHeight="1">
      <c r="A18" s="38" t="s">
        <v>116</v>
      </c>
      <c r="B18" s="154" t="s">
        <v>567</v>
      </c>
      <c r="C18" s="233">
        <v>0.0013958333333333331</v>
      </c>
      <c r="D18" s="36">
        <f t="shared" si="0"/>
        <v>81.34328358208957</v>
      </c>
      <c r="E18" s="40">
        <f t="shared" si="1"/>
        <v>86.34328358208957</v>
      </c>
      <c r="F18" s="85">
        <f t="shared" si="2"/>
        <v>0.0002604166666666664</v>
      </c>
    </row>
    <row r="19" spans="1:6" ht="14.25" customHeight="1">
      <c r="A19" s="38" t="s">
        <v>117</v>
      </c>
      <c r="B19" s="157" t="s">
        <v>588</v>
      </c>
      <c r="C19" s="233">
        <v>0.0014340277777777778</v>
      </c>
      <c r="D19" s="86">
        <f t="shared" si="0"/>
        <v>79.1767554479419</v>
      </c>
      <c r="E19" s="40">
        <f t="shared" si="1"/>
        <v>84.1767554479419</v>
      </c>
      <c r="F19" s="88">
        <f t="shared" si="2"/>
        <v>0.00029861111111111104</v>
      </c>
    </row>
    <row r="20" spans="1:6" ht="14.25" customHeight="1">
      <c r="A20" s="38" t="s">
        <v>118</v>
      </c>
      <c r="B20" s="154" t="s">
        <v>926</v>
      </c>
      <c r="C20" s="233">
        <v>0.0014421296296296298</v>
      </c>
      <c r="D20" s="36">
        <f t="shared" si="0"/>
        <v>78.73194221508828</v>
      </c>
      <c r="E20" s="40">
        <f t="shared" si="1"/>
        <v>83.73194221508828</v>
      </c>
      <c r="F20" s="85">
        <f t="shared" si="2"/>
        <v>0.00030671296296296306</v>
      </c>
    </row>
    <row r="21" spans="1:6" ht="14.25" customHeight="1">
      <c r="A21" s="38" t="s">
        <v>119</v>
      </c>
      <c r="B21" s="154" t="s">
        <v>780</v>
      </c>
      <c r="C21" s="233">
        <v>0.0014444444444444444</v>
      </c>
      <c r="D21" s="86">
        <f t="shared" si="0"/>
        <v>78.60576923076924</v>
      </c>
      <c r="E21" s="40">
        <f t="shared" si="1"/>
        <v>83.60576923076924</v>
      </c>
      <c r="F21" s="88">
        <f t="shared" si="2"/>
        <v>0.00030902777777777764</v>
      </c>
    </row>
    <row r="22" spans="1:6" ht="14.25" customHeight="1">
      <c r="A22" s="38" t="s">
        <v>120</v>
      </c>
      <c r="B22" s="154" t="s">
        <v>891</v>
      </c>
      <c r="C22" s="233">
        <v>0.0014490740740740742</v>
      </c>
      <c r="D22" s="36">
        <f t="shared" si="0"/>
        <v>78.35463258785941</v>
      </c>
      <c r="E22" s="40">
        <f t="shared" si="1"/>
        <v>83.35463258785941</v>
      </c>
      <c r="F22" s="85">
        <f t="shared" si="2"/>
        <v>0.00031365740740740746</v>
      </c>
    </row>
    <row r="23" spans="1:6" ht="14.25" customHeight="1">
      <c r="A23" s="38" t="s">
        <v>121</v>
      </c>
      <c r="B23" s="154" t="s">
        <v>571</v>
      </c>
      <c r="C23" s="233">
        <v>0.0014583333333333334</v>
      </c>
      <c r="D23" s="86">
        <f t="shared" si="0"/>
        <v>77.85714285714286</v>
      </c>
      <c r="E23" s="40">
        <f t="shared" si="1"/>
        <v>82.85714285714286</v>
      </c>
      <c r="F23" s="88">
        <f t="shared" si="2"/>
        <v>0.00032291666666666666</v>
      </c>
    </row>
    <row r="24" spans="1:6" ht="14.25" customHeight="1">
      <c r="A24" s="38" t="s">
        <v>122</v>
      </c>
      <c r="B24" s="154" t="s">
        <v>599</v>
      </c>
      <c r="C24" s="233">
        <v>0.0014594907407407406</v>
      </c>
      <c r="D24" s="36">
        <f t="shared" si="0"/>
        <v>77.79540047581285</v>
      </c>
      <c r="E24" s="40">
        <f t="shared" si="1"/>
        <v>82.79540047581285</v>
      </c>
      <c r="F24" s="85">
        <f t="shared" si="2"/>
        <v>0.00032407407407407385</v>
      </c>
    </row>
    <row r="25" spans="1:6" ht="14.25" customHeight="1">
      <c r="A25" s="38" t="s">
        <v>123</v>
      </c>
      <c r="B25" s="154" t="s">
        <v>592</v>
      </c>
      <c r="C25" s="233">
        <v>0.0014710648148148148</v>
      </c>
      <c r="D25" s="36">
        <f t="shared" si="0"/>
        <v>77.18332022029898</v>
      </c>
      <c r="E25" s="40">
        <f t="shared" si="1"/>
        <v>82.18332022029898</v>
      </c>
      <c r="F25" s="85">
        <f t="shared" si="2"/>
        <v>0.00033564814814814807</v>
      </c>
    </row>
    <row r="26" spans="1:6" ht="14.25" customHeight="1">
      <c r="A26" s="38" t="s">
        <v>124</v>
      </c>
      <c r="B26" s="154" t="s">
        <v>575</v>
      </c>
      <c r="C26" s="233">
        <v>0.0014826388888888886</v>
      </c>
      <c r="D26" s="36">
        <f t="shared" si="0"/>
        <v>76.58079625292741</v>
      </c>
      <c r="E26" s="40">
        <f t="shared" si="1"/>
        <v>81.58079625292741</v>
      </c>
      <c r="F26" s="85">
        <f t="shared" si="2"/>
        <v>0.00034722222222222186</v>
      </c>
    </row>
    <row r="27" spans="1:6" ht="14.25" customHeight="1">
      <c r="A27" s="38" t="s">
        <v>125</v>
      </c>
      <c r="B27" s="154" t="s">
        <v>914</v>
      </c>
      <c r="C27" s="233">
        <v>0.0015347222222222223</v>
      </c>
      <c r="D27" s="36">
        <f t="shared" si="0"/>
        <v>73.98190045248869</v>
      </c>
      <c r="E27" s="40">
        <f t="shared" si="1"/>
        <v>78.98190045248869</v>
      </c>
      <c r="F27" s="85">
        <f t="shared" si="2"/>
        <v>0.0003993055555555555</v>
      </c>
    </row>
    <row r="28" spans="1:6" ht="14.25" customHeight="1">
      <c r="A28" s="38" t="s">
        <v>126</v>
      </c>
      <c r="B28" s="154" t="s">
        <v>600</v>
      </c>
      <c r="C28" s="233">
        <v>0.001537037037037037</v>
      </c>
      <c r="D28" s="36">
        <f t="shared" si="0"/>
        <v>73.87048192771086</v>
      </c>
      <c r="E28" s="40">
        <f t="shared" si="1"/>
        <v>78.87048192771086</v>
      </c>
      <c r="F28" s="85">
        <f t="shared" si="2"/>
        <v>0.0004016203703703703</v>
      </c>
    </row>
    <row r="29" spans="1:6" ht="14.25" customHeight="1">
      <c r="A29" s="38" t="s">
        <v>127</v>
      </c>
      <c r="B29" s="154" t="s">
        <v>569</v>
      </c>
      <c r="C29" s="233">
        <v>0.0015393518518518519</v>
      </c>
      <c r="D29" s="36">
        <f t="shared" si="0"/>
        <v>73.7593984962406</v>
      </c>
      <c r="E29" s="40">
        <f t="shared" si="1"/>
        <v>78.7593984962406</v>
      </c>
      <c r="F29" s="85">
        <f t="shared" si="2"/>
        <v>0.0004039351851851851</v>
      </c>
    </row>
    <row r="30" spans="1:6" ht="14.25" customHeight="1">
      <c r="A30" s="38" t="s">
        <v>128</v>
      </c>
      <c r="B30" s="157" t="s">
        <v>800</v>
      </c>
      <c r="C30" s="233">
        <v>0.0015439814814814812</v>
      </c>
      <c r="D30" s="36">
        <f t="shared" si="0"/>
        <v>73.53823088455773</v>
      </c>
      <c r="E30" s="40">
        <f t="shared" si="1"/>
        <v>78.53823088455773</v>
      </c>
      <c r="F30" s="85">
        <f t="shared" si="2"/>
        <v>0.0004085648148148145</v>
      </c>
    </row>
    <row r="31" spans="1:6" ht="14.25" customHeight="1">
      <c r="A31" s="38" t="s">
        <v>129</v>
      </c>
      <c r="B31" s="154" t="s">
        <v>892</v>
      </c>
      <c r="C31" s="233">
        <v>0.0015462962962962963</v>
      </c>
      <c r="D31" s="36">
        <f t="shared" si="0"/>
        <v>73.42814371257485</v>
      </c>
      <c r="E31" s="40">
        <f t="shared" si="1"/>
        <v>78.42814371257485</v>
      </c>
      <c r="F31" s="85">
        <f t="shared" si="2"/>
        <v>0.00041087962962962953</v>
      </c>
    </row>
    <row r="32" spans="1:6" ht="14.25" customHeight="1">
      <c r="A32" s="38" t="s">
        <v>130</v>
      </c>
      <c r="B32" s="154" t="s">
        <v>770</v>
      </c>
      <c r="C32" s="233">
        <v>0.00158912037037037</v>
      </c>
      <c r="D32" s="36">
        <f t="shared" si="0"/>
        <v>71.44938091769849</v>
      </c>
      <c r="E32" s="40">
        <f t="shared" si="1"/>
        <v>76.44938091769849</v>
      </c>
      <c r="F32" s="85">
        <f t="shared" si="2"/>
        <v>0.00045370370370370334</v>
      </c>
    </row>
    <row r="33" spans="1:6" ht="14.25" customHeight="1">
      <c r="A33" s="38" t="s">
        <v>131</v>
      </c>
      <c r="B33" s="154" t="s">
        <v>1094</v>
      </c>
      <c r="C33" s="233">
        <v>0.0015925925925925927</v>
      </c>
      <c r="D33" s="86">
        <f t="shared" si="0"/>
        <v>71.2936046511628</v>
      </c>
      <c r="E33" s="40">
        <f t="shared" si="1"/>
        <v>76.2936046511628</v>
      </c>
      <c r="F33" s="88">
        <f t="shared" si="2"/>
        <v>0.000457175925925926</v>
      </c>
    </row>
    <row r="34" spans="1:6" ht="14.25" customHeight="1">
      <c r="A34" s="38" t="s">
        <v>132</v>
      </c>
      <c r="B34" s="154" t="s">
        <v>598</v>
      </c>
      <c r="C34" s="233">
        <v>0.0016284722222222221</v>
      </c>
      <c r="D34" s="36">
        <f t="shared" si="0"/>
        <v>69.7228144989339</v>
      </c>
      <c r="E34" s="40">
        <f t="shared" si="1"/>
        <v>74.7228144989339</v>
      </c>
      <c r="F34" s="85">
        <f t="shared" si="2"/>
        <v>0.0004930555555555554</v>
      </c>
    </row>
    <row r="35" spans="1:6" ht="14.25" customHeight="1">
      <c r="A35" s="38" t="s">
        <v>133</v>
      </c>
      <c r="B35" s="157" t="s">
        <v>943</v>
      </c>
      <c r="C35" s="233">
        <v>0.0016331018518518517</v>
      </c>
      <c r="D35" s="86">
        <f t="shared" si="0"/>
        <v>69.52515946137493</v>
      </c>
      <c r="E35" s="40">
        <f t="shared" si="1"/>
        <v>74.52515946137493</v>
      </c>
      <c r="F35" s="88">
        <f t="shared" si="2"/>
        <v>0.000497685185185185</v>
      </c>
    </row>
    <row r="36" spans="1:6" ht="14.25" customHeight="1">
      <c r="A36" s="38" t="s">
        <v>134</v>
      </c>
      <c r="B36" s="157" t="s">
        <v>570</v>
      </c>
      <c r="C36" s="233">
        <v>0.0016412037037037037</v>
      </c>
      <c r="D36" s="36">
        <f t="shared" si="0"/>
        <v>69.18194640338506</v>
      </c>
      <c r="E36" s="40">
        <f t="shared" si="1"/>
        <v>74.18194640338506</v>
      </c>
      <c r="F36" s="85">
        <f t="shared" si="2"/>
        <v>0.000505787037037037</v>
      </c>
    </row>
    <row r="37" spans="1:6" ht="14.25" customHeight="1">
      <c r="A37" s="38" t="s">
        <v>135</v>
      </c>
      <c r="B37" s="154" t="s">
        <v>903</v>
      </c>
      <c r="C37" s="233">
        <v>0.0016423611111111111</v>
      </c>
      <c r="D37" s="36">
        <f t="shared" si="0"/>
        <v>69.13319238900635</v>
      </c>
      <c r="E37" s="40">
        <f t="shared" si="1"/>
        <v>74.13319238900635</v>
      </c>
      <c r="F37" s="85">
        <f t="shared" si="2"/>
        <v>0.0005069444444444444</v>
      </c>
    </row>
    <row r="38" spans="1:6" ht="14.25" customHeight="1">
      <c r="A38" s="38" t="s">
        <v>136</v>
      </c>
      <c r="B38" s="154" t="s">
        <v>1055</v>
      </c>
      <c r="C38" s="233">
        <v>0.0016597222222222224</v>
      </c>
      <c r="D38" s="36">
        <f t="shared" si="0"/>
        <v>68.41004184100417</v>
      </c>
      <c r="E38" s="40">
        <f t="shared" si="1"/>
        <v>73.41004184100417</v>
      </c>
      <c r="F38" s="85">
        <f t="shared" si="2"/>
        <v>0.0005243055555555556</v>
      </c>
    </row>
    <row r="39" spans="1:6" ht="14.25" customHeight="1">
      <c r="A39" s="38" t="s">
        <v>137</v>
      </c>
      <c r="B39" s="157" t="s">
        <v>786</v>
      </c>
      <c r="C39" s="233">
        <v>0.0016643518518518518</v>
      </c>
      <c r="D39" s="36">
        <f t="shared" si="0"/>
        <v>68.21974965229487</v>
      </c>
      <c r="E39" s="40">
        <f t="shared" si="1"/>
        <v>73.21974965229487</v>
      </c>
      <c r="F39" s="85">
        <f t="shared" si="2"/>
        <v>0.000528935185185185</v>
      </c>
    </row>
    <row r="40" spans="1:6" ht="14.25" customHeight="1">
      <c r="A40" s="38" t="s">
        <v>138</v>
      </c>
      <c r="B40" s="154" t="s">
        <v>895</v>
      </c>
      <c r="C40" s="233">
        <v>0.0016655092592592592</v>
      </c>
      <c r="D40" s="86">
        <f aca="true" t="shared" si="3" ref="D40:D71">(C$8/C40)*100</f>
        <v>68.17234190410008</v>
      </c>
      <c r="E40" s="40">
        <f aca="true" t="shared" si="4" ref="E40:E71">D40+E$4</f>
        <v>73.17234190410008</v>
      </c>
      <c r="F40" s="88">
        <f aca="true" t="shared" si="5" ref="F40:F61">C40-C$8</f>
        <v>0.0005300925925925924</v>
      </c>
    </row>
    <row r="41" spans="1:6" ht="14.25" customHeight="1">
      <c r="A41" s="38" t="s">
        <v>139</v>
      </c>
      <c r="B41" s="154" t="s">
        <v>950</v>
      </c>
      <c r="C41" s="233">
        <v>0.0016851851851851852</v>
      </c>
      <c r="D41" s="86">
        <f t="shared" si="3"/>
        <v>67.37637362637363</v>
      </c>
      <c r="E41" s="40">
        <f t="shared" si="4"/>
        <v>72.37637362637363</v>
      </c>
      <c r="F41" s="88">
        <f t="shared" si="5"/>
        <v>0.0005497685185185184</v>
      </c>
    </row>
    <row r="42" spans="1:6" ht="14.25" customHeight="1">
      <c r="A42" s="38" t="s">
        <v>140</v>
      </c>
      <c r="B42" s="154" t="s">
        <v>565</v>
      </c>
      <c r="C42" s="233">
        <v>0.0016863425925925926</v>
      </c>
      <c r="D42" s="36">
        <f t="shared" si="3"/>
        <v>67.33013040494167</v>
      </c>
      <c r="E42" s="40">
        <f t="shared" si="4"/>
        <v>72.33013040494167</v>
      </c>
      <c r="F42" s="85">
        <f t="shared" si="5"/>
        <v>0.0005509259259259258</v>
      </c>
    </row>
    <row r="43" spans="1:6" ht="14.25" customHeight="1">
      <c r="A43" s="38" t="s">
        <v>141</v>
      </c>
      <c r="B43" s="154" t="s">
        <v>573</v>
      </c>
      <c r="C43" s="233">
        <v>0.0017025462962962964</v>
      </c>
      <c r="D43" s="36">
        <f t="shared" si="3"/>
        <v>66.68932698844323</v>
      </c>
      <c r="E43" s="40">
        <f t="shared" si="4"/>
        <v>71.68932698844323</v>
      </c>
      <c r="F43" s="85">
        <f t="shared" si="5"/>
        <v>0.0005671296296296297</v>
      </c>
    </row>
    <row r="44" spans="1:6" ht="14.25" customHeight="1">
      <c r="A44" s="38" t="s">
        <v>142</v>
      </c>
      <c r="B44" s="154" t="s">
        <v>601</v>
      </c>
      <c r="C44" s="233">
        <v>0.001712962962962963</v>
      </c>
      <c r="D44" s="36">
        <f t="shared" si="3"/>
        <v>66.28378378378379</v>
      </c>
      <c r="E44" s="40">
        <f t="shared" si="4"/>
        <v>71.28378378378379</v>
      </c>
      <c r="F44" s="85">
        <f t="shared" si="5"/>
        <v>0.0005775462962962963</v>
      </c>
    </row>
    <row r="45" spans="1:6" ht="14.25" customHeight="1">
      <c r="A45" s="38" t="s">
        <v>143</v>
      </c>
      <c r="B45" s="157" t="s">
        <v>587</v>
      </c>
      <c r="C45" s="233">
        <v>0.0017245370370370372</v>
      </c>
      <c r="D45" s="36">
        <f t="shared" si="3"/>
        <v>65.83892617449663</v>
      </c>
      <c r="E45" s="40">
        <f t="shared" si="4"/>
        <v>70.83892617449663</v>
      </c>
      <c r="F45" s="85">
        <f t="shared" si="5"/>
        <v>0.0005891203703703705</v>
      </c>
    </row>
    <row r="46" spans="1:6" ht="14.25" customHeight="1">
      <c r="A46" s="38" t="s">
        <v>144</v>
      </c>
      <c r="B46" s="154" t="s">
        <v>783</v>
      </c>
      <c r="C46" s="233">
        <v>0.001746527777777778</v>
      </c>
      <c r="D46" s="36">
        <f t="shared" si="3"/>
        <v>65.00994035785288</v>
      </c>
      <c r="E46" s="40">
        <f t="shared" si="4"/>
        <v>70.00994035785288</v>
      </c>
      <c r="F46" s="85">
        <f t="shared" si="5"/>
        <v>0.0006111111111111113</v>
      </c>
    </row>
    <row r="47" spans="1:6" ht="14.25" customHeight="1">
      <c r="A47" s="38" t="s">
        <v>145</v>
      </c>
      <c r="B47" s="157" t="s">
        <v>787</v>
      </c>
      <c r="C47" s="233">
        <v>0.0017534722222222222</v>
      </c>
      <c r="D47" s="36">
        <f t="shared" si="3"/>
        <v>64.75247524752476</v>
      </c>
      <c r="E47" s="40">
        <f t="shared" si="4"/>
        <v>69.75247524752476</v>
      </c>
      <c r="F47" s="85">
        <f t="shared" si="5"/>
        <v>0.0006180555555555555</v>
      </c>
    </row>
    <row r="48" spans="1:6" ht="14.25" customHeight="1">
      <c r="A48" s="38" t="s">
        <v>146</v>
      </c>
      <c r="B48" s="154" t="s">
        <v>872</v>
      </c>
      <c r="C48" s="233">
        <v>0.0017662037037037039</v>
      </c>
      <c r="D48" s="36">
        <f t="shared" si="3"/>
        <v>64.28571428571428</v>
      </c>
      <c r="E48" s="40">
        <f t="shared" si="4"/>
        <v>69.28571428571428</v>
      </c>
      <c r="F48" s="85">
        <f t="shared" si="5"/>
        <v>0.0006307870370370371</v>
      </c>
    </row>
    <row r="49" spans="1:6" ht="14.25" customHeight="1">
      <c r="A49" s="38" t="s">
        <v>147</v>
      </c>
      <c r="B49" s="154" t="s">
        <v>595</v>
      </c>
      <c r="C49" s="233">
        <v>0.0017824074074074072</v>
      </c>
      <c r="D49" s="36">
        <f t="shared" si="3"/>
        <v>63.70129870129871</v>
      </c>
      <c r="E49" s="40">
        <f t="shared" si="4"/>
        <v>68.70129870129871</v>
      </c>
      <c r="F49" s="85">
        <f t="shared" si="5"/>
        <v>0.0006469907407407405</v>
      </c>
    </row>
    <row r="50" spans="1:6" ht="14.25" customHeight="1">
      <c r="A50" s="38" t="s">
        <v>148</v>
      </c>
      <c r="B50" s="157" t="s">
        <v>577</v>
      </c>
      <c r="C50" s="233">
        <v>0.0017847222222222225</v>
      </c>
      <c r="D50" s="86">
        <f t="shared" si="3"/>
        <v>63.61867704280155</v>
      </c>
      <c r="E50" s="40">
        <f t="shared" si="4"/>
        <v>68.61867704280155</v>
      </c>
      <c r="F50" s="88">
        <f t="shared" si="5"/>
        <v>0.0006493055555555557</v>
      </c>
    </row>
    <row r="51" spans="1:6" ht="14.25" customHeight="1">
      <c r="A51" s="38" t="s">
        <v>149</v>
      </c>
      <c r="B51" s="154" t="s">
        <v>576</v>
      </c>
      <c r="C51" s="233">
        <v>0.0018599537037037037</v>
      </c>
      <c r="D51" s="36">
        <f t="shared" si="3"/>
        <v>61.04542626011201</v>
      </c>
      <c r="E51" s="40">
        <f t="shared" si="4"/>
        <v>66.04542626011201</v>
      </c>
      <c r="F51" s="85">
        <f t="shared" si="5"/>
        <v>0.000724537037037037</v>
      </c>
    </row>
    <row r="52" spans="1:6" ht="14.25" customHeight="1">
      <c r="A52" s="38" t="s">
        <v>150</v>
      </c>
      <c r="B52" s="154" t="s">
        <v>896</v>
      </c>
      <c r="C52" s="233">
        <v>0.0018900462962962961</v>
      </c>
      <c r="D52" s="36">
        <f t="shared" si="3"/>
        <v>60.07348438456829</v>
      </c>
      <c r="E52" s="40">
        <f t="shared" si="4"/>
        <v>65.07348438456829</v>
      </c>
      <c r="F52" s="85">
        <f t="shared" si="5"/>
        <v>0.0007546296296296294</v>
      </c>
    </row>
    <row r="53" spans="1:6" ht="14.25" customHeight="1">
      <c r="A53" s="38" t="s">
        <v>151</v>
      </c>
      <c r="B53" s="154" t="s">
        <v>1060</v>
      </c>
      <c r="C53" s="233">
        <v>0.0019039351851851854</v>
      </c>
      <c r="D53" s="36">
        <f t="shared" si="3"/>
        <v>59.63525835866261</v>
      </c>
      <c r="E53" s="40">
        <f t="shared" si="4"/>
        <v>64.63525835866261</v>
      </c>
      <c r="F53" s="85">
        <f t="shared" si="5"/>
        <v>0.0007685185185185186</v>
      </c>
    </row>
    <row r="54" spans="1:6" ht="14.25" customHeight="1">
      <c r="A54" s="38" t="s">
        <v>152</v>
      </c>
      <c r="B54" s="154" t="s">
        <v>974</v>
      </c>
      <c r="C54" s="233">
        <v>0.0019039351851851854</v>
      </c>
      <c r="D54" s="36">
        <f t="shared" si="3"/>
        <v>59.63525835866261</v>
      </c>
      <c r="E54" s="40">
        <f t="shared" si="4"/>
        <v>64.63525835866261</v>
      </c>
      <c r="F54" s="85">
        <f t="shared" si="5"/>
        <v>0.0007685185185185186</v>
      </c>
    </row>
    <row r="55" spans="1:6" ht="14.25" customHeight="1">
      <c r="A55" s="38" t="s">
        <v>153</v>
      </c>
      <c r="B55" s="154" t="s">
        <v>1099</v>
      </c>
      <c r="C55" s="233">
        <v>0.0019305555555555554</v>
      </c>
      <c r="D55" s="36">
        <f t="shared" si="3"/>
        <v>58.81294964028778</v>
      </c>
      <c r="E55" s="40">
        <f t="shared" si="4"/>
        <v>63.81294964028778</v>
      </c>
      <c r="F55" s="85">
        <f t="shared" si="5"/>
        <v>0.0007951388888888886</v>
      </c>
    </row>
    <row r="56" spans="1:6" ht="14.25" customHeight="1">
      <c r="A56" s="38" t="s">
        <v>154</v>
      </c>
      <c r="B56" s="154" t="s">
        <v>589</v>
      </c>
      <c r="C56" s="233">
        <v>0.0019537037037037036</v>
      </c>
      <c r="D56" s="86">
        <f t="shared" si="3"/>
        <v>58.11611374407584</v>
      </c>
      <c r="E56" s="40">
        <f t="shared" si="4"/>
        <v>63.11611374407584</v>
      </c>
      <c r="F56" s="88">
        <f t="shared" si="5"/>
        <v>0.0008182870370370369</v>
      </c>
    </row>
    <row r="57" spans="1:6" ht="14.25" customHeight="1">
      <c r="A57" s="38" t="s">
        <v>155</v>
      </c>
      <c r="B57" s="154" t="s">
        <v>604</v>
      </c>
      <c r="C57" s="233">
        <v>0.0019560185185185184</v>
      </c>
      <c r="D57" s="36">
        <f t="shared" si="3"/>
        <v>58.04733727810651</v>
      </c>
      <c r="E57" s="40">
        <f t="shared" si="4"/>
        <v>63.04733727810651</v>
      </c>
      <c r="F57" s="85">
        <f t="shared" si="5"/>
        <v>0.0008206018518518517</v>
      </c>
    </row>
    <row r="58" spans="1:6" ht="14.25" customHeight="1">
      <c r="A58" s="38" t="s">
        <v>156</v>
      </c>
      <c r="B58" s="154" t="s">
        <v>793</v>
      </c>
      <c r="C58" s="233">
        <v>0.001965277777777778</v>
      </c>
      <c r="D58" s="36">
        <f t="shared" si="3"/>
        <v>57.773851590106005</v>
      </c>
      <c r="E58" s="40">
        <f t="shared" si="4"/>
        <v>62.773851590106005</v>
      </c>
      <c r="F58" s="85">
        <f t="shared" si="5"/>
        <v>0.0008298611111111113</v>
      </c>
    </row>
    <row r="59" spans="1:6" ht="14.25" customHeight="1">
      <c r="A59" s="38" t="s">
        <v>157</v>
      </c>
      <c r="B59" s="157" t="s">
        <v>899</v>
      </c>
      <c r="C59" s="233">
        <v>0.001990740740740741</v>
      </c>
      <c r="D59" s="36">
        <f t="shared" si="3"/>
        <v>57.03488372093023</v>
      </c>
      <c r="E59" s="40">
        <f t="shared" si="4"/>
        <v>62.03488372093023</v>
      </c>
      <c r="F59" s="85">
        <f t="shared" si="5"/>
        <v>0.0008553240740740741</v>
      </c>
    </row>
    <row r="60" spans="1:6" ht="14.25" customHeight="1">
      <c r="A60" s="38" t="s">
        <v>158</v>
      </c>
      <c r="B60" s="154" t="s">
        <v>602</v>
      </c>
      <c r="C60" s="233">
        <v>0.001990740740740741</v>
      </c>
      <c r="D60" s="36">
        <f t="shared" si="3"/>
        <v>57.03488372093023</v>
      </c>
      <c r="E60" s="40">
        <f t="shared" si="4"/>
        <v>62.03488372093023</v>
      </c>
      <c r="F60" s="85">
        <f t="shared" si="5"/>
        <v>0.0008553240740740741</v>
      </c>
    </row>
    <row r="61" spans="1:6" ht="14.25" customHeight="1">
      <c r="A61" s="38" t="s">
        <v>159</v>
      </c>
      <c r="B61" s="154" t="s">
        <v>596</v>
      </c>
      <c r="C61" s="233">
        <v>0.0020381944444444445</v>
      </c>
      <c r="D61" s="36">
        <f t="shared" si="3"/>
        <v>55.70698466780238</v>
      </c>
      <c r="E61" s="40">
        <f t="shared" si="4"/>
        <v>60.70698466780238</v>
      </c>
      <c r="F61" s="85">
        <f t="shared" si="5"/>
        <v>0.0009027777777777777</v>
      </c>
    </row>
    <row r="62" spans="1:6" ht="14.25" customHeight="1">
      <c r="A62" s="38" t="s">
        <v>160</v>
      </c>
      <c r="B62" s="154" t="s">
        <v>586</v>
      </c>
      <c r="C62" s="233">
        <v>0.0020833333333333333</v>
      </c>
      <c r="D62" s="36">
        <f t="shared" si="3"/>
        <v>54.50000000000001</v>
      </c>
      <c r="E62" s="40">
        <f t="shared" si="4"/>
        <v>59.50000000000001</v>
      </c>
      <c r="F62" s="85">
        <f aca="true" t="shared" si="6" ref="F62:F77">C62-C$8</f>
        <v>0.0009479166666666666</v>
      </c>
    </row>
    <row r="63" spans="1:6" ht="14.25" customHeight="1">
      <c r="A63" s="38" t="s">
        <v>161</v>
      </c>
      <c r="B63" s="154" t="s">
        <v>834</v>
      </c>
      <c r="C63" s="233">
        <v>0.0021180555555555553</v>
      </c>
      <c r="D63" s="36">
        <f t="shared" si="3"/>
        <v>53.60655737704919</v>
      </c>
      <c r="E63" s="40">
        <f t="shared" si="4"/>
        <v>58.60655737704919</v>
      </c>
      <c r="F63" s="85">
        <f t="shared" si="6"/>
        <v>0.0009826388888888886</v>
      </c>
    </row>
    <row r="64" spans="1:6" ht="14.25" customHeight="1">
      <c r="A64" s="38" t="s">
        <v>162</v>
      </c>
      <c r="B64" s="154" t="s">
        <v>813</v>
      </c>
      <c r="C64" s="233">
        <v>0.002135416666666667</v>
      </c>
      <c r="D64" s="36">
        <f t="shared" si="3"/>
        <v>53.17073170731707</v>
      </c>
      <c r="E64" s="40">
        <f t="shared" si="4"/>
        <v>58.17073170731707</v>
      </c>
      <c r="F64" s="85">
        <f t="shared" si="6"/>
        <v>0.0010000000000000002</v>
      </c>
    </row>
    <row r="65" spans="1:6" ht="14.25" customHeight="1">
      <c r="A65" s="38" t="s">
        <v>163</v>
      </c>
      <c r="B65" s="154" t="s">
        <v>574</v>
      </c>
      <c r="C65" s="233">
        <v>0.002135416666666667</v>
      </c>
      <c r="D65" s="36">
        <f t="shared" si="3"/>
        <v>53.17073170731707</v>
      </c>
      <c r="E65" s="40">
        <f t="shared" si="4"/>
        <v>58.17073170731707</v>
      </c>
      <c r="F65" s="85">
        <f t="shared" si="6"/>
        <v>0.0010000000000000002</v>
      </c>
    </row>
    <row r="66" spans="1:6" ht="14.25" customHeight="1">
      <c r="A66" s="38" t="s">
        <v>164</v>
      </c>
      <c r="B66" s="154" t="s">
        <v>603</v>
      </c>
      <c r="C66" s="233">
        <v>0.0022106481481481478</v>
      </c>
      <c r="D66" s="36">
        <f t="shared" si="3"/>
        <v>51.36125654450263</v>
      </c>
      <c r="E66" s="40">
        <f t="shared" si="4"/>
        <v>56.36125654450263</v>
      </c>
      <c r="F66" s="85">
        <f t="shared" si="6"/>
        <v>0.001075231481481481</v>
      </c>
    </row>
    <row r="67" spans="1:6" ht="14.25" customHeight="1">
      <c r="A67" s="38" t="s">
        <v>165</v>
      </c>
      <c r="B67" s="157" t="s">
        <v>594</v>
      </c>
      <c r="C67" s="233">
        <v>0.0022280092592592594</v>
      </c>
      <c r="D67" s="36">
        <f t="shared" si="3"/>
        <v>50.961038961038966</v>
      </c>
      <c r="E67" s="40">
        <f t="shared" si="4"/>
        <v>55.961038961038966</v>
      </c>
      <c r="F67" s="85">
        <f t="shared" si="6"/>
        <v>0.0010925925925925927</v>
      </c>
    </row>
    <row r="68" spans="1:6" ht="14.25" customHeight="1">
      <c r="A68" s="38" t="s">
        <v>166</v>
      </c>
      <c r="B68" s="154" t="s">
        <v>580</v>
      </c>
      <c r="C68" s="233">
        <v>0.0022766203703703703</v>
      </c>
      <c r="D68" s="36">
        <f t="shared" si="3"/>
        <v>49.87290289781394</v>
      </c>
      <c r="E68" s="40">
        <f t="shared" si="4"/>
        <v>54.87290289781394</v>
      </c>
      <c r="F68" s="85">
        <f t="shared" si="6"/>
        <v>0.0011412037037037035</v>
      </c>
    </row>
    <row r="69" spans="1:6" ht="14.25" customHeight="1">
      <c r="A69" s="38" t="s">
        <v>167</v>
      </c>
      <c r="B69" s="154" t="s">
        <v>898</v>
      </c>
      <c r="C69" s="233">
        <v>0.0023333333333333335</v>
      </c>
      <c r="D69" s="36">
        <f t="shared" si="3"/>
        <v>48.660714285714285</v>
      </c>
      <c r="E69" s="40">
        <f t="shared" si="4"/>
        <v>53.660714285714285</v>
      </c>
      <c r="F69" s="85">
        <f t="shared" si="6"/>
        <v>0.0011979166666666668</v>
      </c>
    </row>
    <row r="70" spans="1:6" ht="14.25" customHeight="1">
      <c r="A70" s="38" t="s">
        <v>168</v>
      </c>
      <c r="B70" s="154" t="s">
        <v>952</v>
      </c>
      <c r="C70" s="233">
        <v>0.0024537037037037036</v>
      </c>
      <c r="D70" s="36">
        <f t="shared" si="3"/>
        <v>46.27358490566038</v>
      </c>
      <c r="E70" s="40">
        <f t="shared" si="4"/>
        <v>51.27358490566038</v>
      </c>
      <c r="F70" s="85">
        <f t="shared" si="6"/>
        <v>0.0013182870370370369</v>
      </c>
    </row>
    <row r="71" spans="1:6" ht="14.25" customHeight="1">
      <c r="A71" s="38" t="s">
        <v>169</v>
      </c>
      <c r="B71" s="154" t="s">
        <v>795</v>
      </c>
      <c r="C71" s="233">
        <v>0.0025127314814814812</v>
      </c>
      <c r="D71" s="36">
        <f t="shared" si="3"/>
        <v>45.18654997696915</v>
      </c>
      <c r="E71" s="40">
        <f t="shared" si="4"/>
        <v>50.18654997696915</v>
      </c>
      <c r="F71" s="85">
        <f t="shared" si="6"/>
        <v>0.0013773148148148145</v>
      </c>
    </row>
    <row r="72" spans="1:6" ht="14.25" customHeight="1">
      <c r="A72" s="38" t="s">
        <v>170</v>
      </c>
      <c r="B72" s="154" t="s">
        <v>794</v>
      </c>
      <c r="C72" s="233">
        <v>0.0025162037037037037</v>
      </c>
      <c r="D72" s="36">
        <f aca="true" t="shared" si="7" ref="D72:D77">(C$8/C72)*100</f>
        <v>45.12419503219871</v>
      </c>
      <c r="E72" s="40">
        <f aca="true" t="shared" si="8" ref="E72:E77">D72+E$4</f>
        <v>50.12419503219871</v>
      </c>
      <c r="F72" s="85">
        <f t="shared" si="6"/>
        <v>0.001380787037037037</v>
      </c>
    </row>
    <row r="73" spans="1:6" ht="14.25" customHeight="1">
      <c r="A73" s="38" t="s">
        <v>171</v>
      </c>
      <c r="B73" s="154" t="s">
        <v>817</v>
      </c>
      <c r="C73" s="233">
        <v>0.0026620370370370374</v>
      </c>
      <c r="D73" s="36">
        <f t="shared" si="7"/>
        <v>42.65217391304347</v>
      </c>
      <c r="E73" s="40">
        <f t="shared" si="8"/>
        <v>47.65217391304347</v>
      </c>
      <c r="F73" s="85">
        <f t="shared" si="6"/>
        <v>0.0015266203703703707</v>
      </c>
    </row>
    <row r="74" spans="1:6" ht="14.25" customHeight="1">
      <c r="A74" s="38" t="s">
        <v>172</v>
      </c>
      <c r="B74" s="154" t="s">
        <v>1197</v>
      </c>
      <c r="C74" s="233">
        <v>0.002799768518518518</v>
      </c>
      <c r="D74" s="36">
        <f t="shared" si="7"/>
        <v>40.55394791236049</v>
      </c>
      <c r="E74" s="40">
        <f t="shared" si="8"/>
        <v>45.55394791236049</v>
      </c>
      <c r="F74" s="85">
        <f t="shared" si="6"/>
        <v>0.001664351851851851</v>
      </c>
    </row>
    <row r="75" spans="1:6" ht="14.25" customHeight="1">
      <c r="A75" s="38" t="s">
        <v>173</v>
      </c>
      <c r="B75" s="154" t="s">
        <v>840</v>
      </c>
      <c r="C75" s="233">
        <v>0.003096064814814815</v>
      </c>
      <c r="D75" s="36">
        <f t="shared" si="7"/>
        <v>36.67289719626169</v>
      </c>
      <c r="E75" s="40">
        <f t="shared" si="8"/>
        <v>41.67289719626169</v>
      </c>
      <c r="F75" s="85">
        <f t="shared" si="6"/>
        <v>0.001960648148148148</v>
      </c>
    </row>
    <row r="76" spans="1:6" ht="14.25" customHeight="1">
      <c r="A76" s="38" t="s">
        <v>174</v>
      </c>
      <c r="B76" s="157" t="s">
        <v>825</v>
      </c>
      <c r="C76" s="233">
        <v>0.0035821759259259257</v>
      </c>
      <c r="D76" s="36">
        <f t="shared" si="7"/>
        <v>31.696284329563817</v>
      </c>
      <c r="E76" s="40">
        <f t="shared" si="8"/>
        <v>36.69628432956382</v>
      </c>
      <c r="F76" s="85">
        <f t="shared" si="6"/>
        <v>0.0024467592592592588</v>
      </c>
    </row>
    <row r="77" spans="1:6" ht="14.25" customHeight="1">
      <c r="A77" s="38" t="s">
        <v>175</v>
      </c>
      <c r="B77" s="154" t="s">
        <v>954</v>
      </c>
      <c r="C77" s="233">
        <v>0.004942129629629629</v>
      </c>
      <c r="D77" s="36">
        <f t="shared" si="7"/>
        <v>22.974238875878225</v>
      </c>
      <c r="E77" s="40">
        <f t="shared" si="8"/>
        <v>27.974238875878225</v>
      </c>
      <c r="F77" s="85">
        <f t="shared" si="6"/>
        <v>0.0038067129629629623</v>
      </c>
    </row>
    <row r="78" ht="12.75">
      <c r="C78" s="108"/>
    </row>
    <row r="79" ht="12.75">
      <c r="C79" s="108"/>
    </row>
    <row r="80" ht="12.75">
      <c r="C80" s="108"/>
    </row>
    <row r="81" ht="12.75">
      <c r="C81" s="108"/>
    </row>
    <row r="82" ht="12.75">
      <c r="C82" s="108"/>
    </row>
    <row r="83" ht="12.75">
      <c r="C83" s="108"/>
    </row>
    <row r="84" ht="12.75">
      <c r="C84" s="108"/>
    </row>
    <row r="85" ht="12.75">
      <c r="C85" s="108"/>
    </row>
    <row r="86" ht="12.75">
      <c r="C86" s="108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306" t="s">
        <v>86</v>
      </c>
      <c r="B1" s="306"/>
      <c r="C1" s="306"/>
      <c r="D1" s="306"/>
      <c r="E1" s="306"/>
      <c r="F1" s="306"/>
      <c r="G1" s="22"/>
      <c r="H1" s="22"/>
    </row>
    <row r="2" spans="1:8" s="1" customFormat="1" ht="12.75" customHeight="1">
      <c r="A2" s="69"/>
      <c r="B2" s="69"/>
      <c r="C2" s="69"/>
      <c r="D2" s="69"/>
      <c r="E2" s="69"/>
      <c r="F2" s="75"/>
      <c r="G2" s="75"/>
      <c r="H2" s="75"/>
    </row>
    <row r="3" spans="1:8" ht="12.75" customHeight="1">
      <c r="A3" s="124"/>
      <c r="B3" s="124"/>
      <c r="C3" s="124"/>
      <c r="E3" s="122" t="s">
        <v>59</v>
      </c>
      <c r="F3" s="123"/>
      <c r="G3" s="10"/>
      <c r="H3" s="10"/>
    </row>
    <row r="4" spans="1:8" ht="12.75" customHeight="1">
      <c r="A4" s="305" t="s">
        <v>60</v>
      </c>
      <c r="B4" s="305"/>
      <c r="C4" s="193" t="s">
        <v>61</v>
      </c>
      <c r="D4" s="235"/>
      <c r="E4" s="122">
        <v>20</v>
      </c>
      <c r="F4" s="123"/>
      <c r="G4" s="10"/>
      <c r="H4" s="10"/>
    </row>
    <row r="5" spans="1:8" ht="12.75" customHeight="1">
      <c r="A5" s="305" t="s">
        <v>62</v>
      </c>
      <c r="B5" s="305"/>
      <c r="C5" s="238">
        <v>43296</v>
      </c>
      <c r="D5" s="124"/>
      <c r="E5" s="124"/>
      <c r="F5" s="124"/>
      <c r="G5" s="10"/>
      <c r="H5" s="10"/>
    </row>
    <row r="6" spans="1:8" ht="12.75" customHeight="1">
      <c r="A6" s="305" t="s">
        <v>63</v>
      </c>
      <c r="B6" s="305"/>
      <c r="C6" s="309" t="s">
        <v>447</v>
      </c>
      <c r="D6" s="309"/>
      <c r="E6" s="309"/>
      <c r="F6" s="309"/>
      <c r="G6" s="10"/>
      <c r="H6" s="10"/>
    </row>
    <row r="7" spans="1:8" ht="12.75" customHeight="1" thickBot="1">
      <c r="A7" s="305" t="s">
        <v>65</v>
      </c>
      <c r="B7" s="305"/>
      <c r="C7" s="125">
        <f>COUNTA(B9:B70)</f>
        <v>51</v>
      </c>
      <c r="D7" s="141"/>
      <c r="E7" s="124"/>
      <c r="F7" s="124"/>
      <c r="G7" s="10"/>
      <c r="H7" s="10"/>
    </row>
    <row r="8" spans="1:9" ht="15" customHeight="1" thickBot="1">
      <c r="A8" s="61" t="s">
        <v>66</v>
      </c>
      <c r="B8" s="62"/>
      <c r="C8" s="52" t="s">
        <v>67</v>
      </c>
      <c r="D8" s="63" t="s">
        <v>82</v>
      </c>
      <c r="E8" s="52" t="s">
        <v>69</v>
      </c>
      <c r="F8" s="74" t="s">
        <v>49</v>
      </c>
      <c r="G8" s="23"/>
      <c r="H8" s="24"/>
      <c r="I8" s="25"/>
    </row>
    <row r="9" spans="1:9" ht="15" customHeight="1">
      <c r="A9" s="78" t="s">
        <v>106</v>
      </c>
      <c r="B9" s="153" t="s">
        <v>896</v>
      </c>
      <c r="C9" s="237">
        <v>0.016666666666666666</v>
      </c>
      <c r="D9" s="39">
        <f>(C$9/C9)*100</f>
        <v>100</v>
      </c>
      <c r="E9" s="32">
        <f aca="true" t="shared" si="0" ref="E9:E40">E$4+D9</f>
        <v>120</v>
      </c>
      <c r="F9" s="80">
        <f aca="true" t="shared" si="1" ref="F9:F48">C9-C$9</f>
        <v>0</v>
      </c>
      <c r="G9" s="26"/>
      <c r="H9" s="27"/>
      <c r="I9" s="25"/>
    </row>
    <row r="10" spans="1:9" ht="15" customHeight="1">
      <c r="A10" s="78" t="s">
        <v>107</v>
      </c>
      <c r="B10" s="154" t="s">
        <v>1101</v>
      </c>
      <c r="C10" s="236">
        <v>0.016770833333333332</v>
      </c>
      <c r="D10" s="39">
        <f aca="true" t="shared" si="2" ref="D10:D57">(C$9/C10)*100</f>
        <v>99.37888198757764</v>
      </c>
      <c r="E10" s="31">
        <f t="shared" si="0"/>
        <v>119.37888198757764</v>
      </c>
      <c r="F10" s="80">
        <f t="shared" si="1"/>
        <v>0.0001041666666666656</v>
      </c>
      <c r="G10" s="26"/>
      <c r="H10" s="28"/>
      <c r="I10" s="29"/>
    </row>
    <row r="11" spans="1:9" ht="15" customHeight="1">
      <c r="A11" s="78" t="s">
        <v>108</v>
      </c>
      <c r="B11" s="154" t="s">
        <v>1102</v>
      </c>
      <c r="C11" s="236">
        <v>0.016805555555555556</v>
      </c>
      <c r="D11" s="39">
        <f t="shared" si="2"/>
        <v>99.17355371900825</v>
      </c>
      <c r="E11" s="31">
        <f t="shared" si="0"/>
        <v>119.17355371900825</v>
      </c>
      <c r="F11" s="80">
        <f t="shared" si="1"/>
        <v>0.00013888888888888978</v>
      </c>
      <c r="G11" s="26"/>
      <c r="H11" s="28"/>
      <c r="I11" s="29"/>
    </row>
    <row r="12" spans="1:9" ht="15" customHeight="1">
      <c r="A12" s="78" t="s">
        <v>109</v>
      </c>
      <c r="B12" s="154" t="s">
        <v>854</v>
      </c>
      <c r="C12" s="236">
        <v>0.01840277777777778</v>
      </c>
      <c r="D12" s="39">
        <f t="shared" si="2"/>
        <v>90.56603773584905</v>
      </c>
      <c r="E12" s="31">
        <f t="shared" si="0"/>
        <v>110.56603773584905</v>
      </c>
      <c r="F12" s="80">
        <f t="shared" si="1"/>
        <v>0.0017361111111111119</v>
      </c>
      <c r="G12" s="26"/>
      <c r="H12" s="28"/>
      <c r="I12" s="29"/>
    </row>
    <row r="13" spans="1:9" ht="15" customHeight="1">
      <c r="A13" s="78" t="s">
        <v>110</v>
      </c>
      <c r="B13" s="154" t="s">
        <v>892</v>
      </c>
      <c r="C13" s="236">
        <v>0.0184375</v>
      </c>
      <c r="D13" s="39">
        <f t="shared" si="2"/>
        <v>90.3954802259887</v>
      </c>
      <c r="E13" s="31">
        <f t="shared" si="0"/>
        <v>110.3954802259887</v>
      </c>
      <c r="F13" s="80">
        <f t="shared" si="1"/>
        <v>0.0017708333333333326</v>
      </c>
      <c r="G13" s="26"/>
      <c r="H13" s="28"/>
      <c r="I13" s="29"/>
    </row>
    <row r="14" spans="1:9" ht="15" customHeight="1">
      <c r="A14" s="78" t="s">
        <v>111</v>
      </c>
      <c r="B14" s="154" t="s">
        <v>593</v>
      </c>
      <c r="C14" s="236">
        <v>0.018472222222222223</v>
      </c>
      <c r="D14" s="39">
        <f t="shared" si="2"/>
        <v>90.22556390977444</v>
      </c>
      <c r="E14" s="31">
        <f t="shared" si="0"/>
        <v>110.22556390977444</v>
      </c>
      <c r="F14" s="80">
        <f t="shared" si="1"/>
        <v>0.0018055555555555568</v>
      </c>
      <c r="G14" s="26"/>
      <c r="H14" s="28"/>
      <c r="I14" s="29"/>
    </row>
    <row r="15" spans="1:9" ht="15" customHeight="1">
      <c r="A15" s="78" t="s">
        <v>112</v>
      </c>
      <c r="B15" s="154" t="s">
        <v>815</v>
      </c>
      <c r="C15" s="236">
        <v>0.01851851851851852</v>
      </c>
      <c r="D15" s="39">
        <f t="shared" si="2"/>
        <v>89.99999999999999</v>
      </c>
      <c r="E15" s="31">
        <f t="shared" si="0"/>
        <v>109.99999999999999</v>
      </c>
      <c r="F15" s="80">
        <f t="shared" si="1"/>
        <v>0.0018518518518518545</v>
      </c>
      <c r="G15" s="26"/>
      <c r="H15" s="28"/>
      <c r="I15" s="29"/>
    </row>
    <row r="16" spans="1:9" ht="15" customHeight="1">
      <c r="A16" s="78" t="s">
        <v>113</v>
      </c>
      <c r="B16" s="154" t="s">
        <v>891</v>
      </c>
      <c r="C16" s="236">
        <v>0.018530092592592595</v>
      </c>
      <c r="D16" s="39">
        <f t="shared" si="2"/>
        <v>89.94378513429105</v>
      </c>
      <c r="E16" s="31">
        <f t="shared" si="0"/>
        <v>109.94378513429105</v>
      </c>
      <c r="F16" s="80">
        <f t="shared" si="1"/>
        <v>0.001863425925925928</v>
      </c>
      <c r="G16" s="26"/>
      <c r="H16" s="28"/>
      <c r="I16" s="29"/>
    </row>
    <row r="17" spans="1:9" ht="15" customHeight="1">
      <c r="A17" s="78" t="s">
        <v>114</v>
      </c>
      <c r="B17" s="154" t="s">
        <v>584</v>
      </c>
      <c r="C17" s="236">
        <v>0.018993055555555558</v>
      </c>
      <c r="D17" s="39">
        <f t="shared" si="2"/>
        <v>87.75137111517365</v>
      </c>
      <c r="E17" s="31">
        <f t="shared" si="0"/>
        <v>107.75137111517365</v>
      </c>
      <c r="F17" s="80">
        <f t="shared" si="1"/>
        <v>0.0023263888888888917</v>
      </c>
      <c r="G17" s="26"/>
      <c r="H17" s="28"/>
      <c r="I17" s="29"/>
    </row>
    <row r="18" spans="1:9" ht="15" customHeight="1">
      <c r="A18" s="78" t="s">
        <v>115</v>
      </c>
      <c r="B18" s="154" t="s">
        <v>1103</v>
      </c>
      <c r="C18" s="236">
        <v>0.020104166666666666</v>
      </c>
      <c r="D18" s="39">
        <f t="shared" si="2"/>
        <v>82.90155440414509</v>
      </c>
      <c r="E18" s="31">
        <f t="shared" si="0"/>
        <v>102.90155440414509</v>
      </c>
      <c r="F18" s="80">
        <f t="shared" si="1"/>
        <v>0.0034374999999999996</v>
      </c>
      <c r="G18" s="26"/>
      <c r="H18" s="28"/>
      <c r="I18" s="29"/>
    </row>
    <row r="19" spans="1:9" ht="15" customHeight="1">
      <c r="A19" s="78" t="s">
        <v>116</v>
      </c>
      <c r="B19" s="154" t="s">
        <v>568</v>
      </c>
      <c r="C19" s="236">
        <v>0.021157407407407406</v>
      </c>
      <c r="D19" s="39">
        <f t="shared" si="2"/>
        <v>78.7746170678337</v>
      </c>
      <c r="E19" s="31">
        <f t="shared" si="0"/>
        <v>98.7746170678337</v>
      </c>
      <c r="F19" s="80">
        <f t="shared" si="1"/>
        <v>0.00449074074074074</v>
      </c>
      <c r="G19" s="26"/>
      <c r="H19" s="28"/>
      <c r="I19" s="29"/>
    </row>
    <row r="20" spans="1:9" ht="15" customHeight="1">
      <c r="A20" s="78" t="s">
        <v>117</v>
      </c>
      <c r="B20" s="154" t="s">
        <v>1104</v>
      </c>
      <c r="C20" s="236">
        <v>0.021574074074074075</v>
      </c>
      <c r="D20" s="39">
        <f t="shared" si="2"/>
        <v>77.25321888412017</v>
      </c>
      <c r="E20" s="31">
        <f t="shared" si="0"/>
        <v>97.25321888412017</v>
      </c>
      <c r="F20" s="80">
        <f t="shared" si="1"/>
        <v>0.004907407407407409</v>
      </c>
      <c r="G20" s="26"/>
      <c r="H20" s="28"/>
      <c r="I20" s="29"/>
    </row>
    <row r="21" spans="1:9" ht="15" customHeight="1">
      <c r="A21" s="78" t="s">
        <v>118</v>
      </c>
      <c r="B21" s="154" t="s">
        <v>1105</v>
      </c>
      <c r="C21" s="236">
        <v>0.021909722222222223</v>
      </c>
      <c r="D21" s="39">
        <f t="shared" si="2"/>
        <v>76.06973058637084</v>
      </c>
      <c r="E21" s="31">
        <f t="shared" si="0"/>
        <v>96.06973058637084</v>
      </c>
      <c r="F21" s="80">
        <f t="shared" si="1"/>
        <v>0.005243055555555556</v>
      </c>
      <c r="G21" s="26"/>
      <c r="H21" s="28"/>
      <c r="I21" s="29"/>
    </row>
    <row r="22" spans="1:9" ht="15" customHeight="1">
      <c r="A22" s="78" t="s">
        <v>119</v>
      </c>
      <c r="B22" s="154" t="s">
        <v>563</v>
      </c>
      <c r="C22" s="236">
        <v>0.021979166666666664</v>
      </c>
      <c r="D22" s="39">
        <f t="shared" si="2"/>
        <v>75.82938388625593</v>
      </c>
      <c r="E22" s="31">
        <f t="shared" si="0"/>
        <v>95.82938388625593</v>
      </c>
      <c r="F22" s="80">
        <f t="shared" si="1"/>
        <v>0.005312499999999998</v>
      </c>
      <c r="G22" s="26"/>
      <c r="H22" s="28"/>
      <c r="I22" s="29"/>
    </row>
    <row r="23" spans="1:9" ht="15" customHeight="1">
      <c r="A23" s="78" t="s">
        <v>120</v>
      </c>
      <c r="B23" s="154" t="s">
        <v>1106</v>
      </c>
      <c r="C23" s="236">
        <v>0.022037037037037036</v>
      </c>
      <c r="D23" s="39">
        <f t="shared" si="2"/>
        <v>75.63025210084035</v>
      </c>
      <c r="E23" s="31">
        <f t="shared" si="0"/>
        <v>95.63025210084035</v>
      </c>
      <c r="F23" s="80">
        <f t="shared" si="1"/>
        <v>0.005370370370370369</v>
      </c>
      <c r="G23" s="26"/>
      <c r="H23" s="28"/>
      <c r="I23" s="29"/>
    </row>
    <row r="24" spans="1:9" ht="15" customHeight="1">
      <c r="A24" s="78" t="s">
        <v>121</v>
      </c>
      <c r="B24" s="154" t="s">
        <v>567</v>
      </c>
      <c r="C24" s="236">
        <v>0.022118055555555557</v>
      </c>
      <c r="D24" s="39">
        <f t="shared" si="2"/>
        <v>75.35321821036106</v>
      </c>
      <c r="E24" s="31">
        <f t="shared" si="0"/>
        <v>95.35321821036106</v>
      </c>
      <c r="F24" s="80">
        <f t="shared" si="1"/>
        <v>0.005451388888888891</v>
      </c>
      <c r="G24" s="26"/>
      <c r="H24" s="28"/>
      <c r="I24" s="29"/>
    </row>
    <row r="25" spans="1:9" ht="15" customHeight="1">
      <c r="A25" s="78" t="s">
        <v>122</v>
      </c>
      <c r="B25" s="154" t="s">
        <v>604</v>
      </c>
      <c r="C25" s="236">
        <v>0.0221875</v>
      </c>
      <c r="D25" s="39">
        <f t="shared" si="2"/>
        <v>75.11737089201878</v>
      </c>
      <c r="E25" s="31">
        <f t="shared" si="0"/>
        <v>95.11737089201878</v>
      </c>
      <c r="F25" s="80">
        <f t="shared" si="1"/>
        <v>0.0055208333333333325</v>
      </c>
      <c r="G25" s="26"/>
      <c r="H25" s="28"/>
      <c r="I25" s="29"/>
    </row>
    <row r="26" spans="1:9" ht="15" customHeight="1">
      <c r="A26" s="78" t="s">
        <v>123</v>
      </c>
      <c r="B26" s="154" t="s">
        <v>1107</v>
      </c>
      <c r="C26" s="236">
        <v>0.022314814814814815</v>
      </c>
      <c r="D26" s="39">
        <f t="shared" si="2"/>
        <v>74.68879668049793</v>
      </c>
      <c r="E26" s="31">
        <f t="shared" si="0"/>
        <v>94.68879668049793</v>
      </c>
      <c r="F26" s="80">
        <f t="shared" si="1"/>
        <v>0.005648148148148149</v>
      </c>
      <c r="G26" s="26"/>
      <c r="H26" s="28"/>
      <c r="I26" s="29"/>
    </row>
    <row r="27" spans="1:9" ht="15" customHeight="1">
      <c r="A27" s="78" t="s">
        <v>124</v>
      </c>
      <c r="B27" s="154" t="s">
        <v>598</v>
      </c>
      <c r="C27" s="236">
        <v>0.023171296296296297</v>
      </c>
      <c r="D27" s="39">
        <f t="shared" si="2"/>
        <v>71.92807192807193</v>
      </c>
      <c r="E27" s="31">
        <f t="shared" si="0"/>
        <v>91.92807192807193</v>
      </c>
      <c r="F27" s="80">
        <f t="shared" si="1"/>
        <v>0.006504629629629631</v>
      </c>
      <c r="G27" s="26"/>
      <c r="H27" s="28"/>
      <c r="I27" s="29"/>
    </row>
    <row r="28" spans="1:9" ht="15" customHeight="1">
      <c r="A28" s="78" t="s">
        <v>125</v>
      </c>
      <c r="B28" s="154" t="s">
        <v>599</v>
      </c>
      <c r="C28" s="236">
        <v>0.02424768518518518</v>
      </c>
      <c r="D28" s="39">
        <f t="shared" si="2"/>
        <v>68.73508353221958</v>
      </c>
      <c r="E28" s="31">
        <f t="shared" si="0"/>
        <v>88.73508353221958</v>
      </c>
      <c r="F28" s="80">
        <f t="shared" si="1"/>
        <v>0.007581018518518515</v>
      </c>
      <c r="G28" s="26"/>
      <c r="H28" s="28"/>
      <c r="I28" s="29"/>
    </row>
    <row r="29" spans="1:9" ht="15" customHeight="1">
      <c r="A29" s="78" t="s">
        <v>126</v>
      </c>
      <c r="B29" s="154" t="s">
        <v>1094</v>
      </c>
      <c r="C29" s="236">
        <v>0.02428240740740741</v>
      </c>
      <c r="D29" s="39">
        <f t="shared" si="2"/>
        <v>68.63679694947568</v>
      </c>
      <c r="E29" s="31">
        <f t="shared" si="0"/>
        <v>88.63679694947568</v>
      </c>
      <c r="F29" s="80">
        <f t="shared" si="1"/>
        <v>0.007615740740740742</v>
      </c>
      <c r="G29" s="26"/>
      <c r="H29" s="28"/>
      <c r="I29" s="29"/>
    </row>
    <row r="30" spans="1:9" ht="15" customHeight="1">
      <c r="A30" s="78" t="s">
        <v>127</v>
      </c>
      <c r="B30" s="154" t="s">
        <v>600</v>
      </c>
      <c r="C30" s="236">
        <v>0.02442129629629629</v>
      </c>
      <c r="D30" s="39">
        <f t="shared" si="2"/>
        <v>68.24644549763035</v>
      </c>
      <c r="E30" s="31">
        <f t="shared" si="0"/>
        <v>88.24644549763035</v>
      </c>
      <c r="F30" s="80">
        <f t="shared" si="1"/>
        <v>0.007754629629629625</v>
      </c>
      <c r="G30" s="26"/>
      <c r="H30" s="28"/>
      <c r="I30" s="29"/>
    </row>
    <row r="31" spans="1:9" ht="15" customHeight="1">
      <c r="A31" s="78" t="s">
        <v>128</v>
      </c>
      <c r="B31" s="154" t="s">
        <v>575</v>
      </c>
      <c r="C31" s="236">
        <v>0.02442129629629629</v>
      </c>
      <c r="D31" s="39">
        <f t="shared" si="2"/>
        <v>68.24644549763035</v>
      </c>
      <c r="E31" s="31">
        <f t="shared" si="0"/>
        <v>88.24644549763035</v>
      </c>
      <c r="F31" s="80">
        <f t="shared" si="1"/>
        <v>0.007754629629629625</v>
      </c>
      <c r="G31" s="26"/>
      <c r="H31" s="28"/>
      <c r="I31" s="29"/>
    </row>
    <row r="32" spans="1:9" ht="15" customHeight="1">
      <c r="A32" s="78" t="s">
        <v>129</v>
      </c>
      <c r="B32" s="154" t="s">
        <v>595</v>
      </c>
      <c r="C32" s="236">
        <v>0.0246875</v>
      </c>
      <c r="D32" s="39">
        <f t="shared" si="2"/>
        <v>67.51054852320675</v>
      </c>
      <c r="E32" s="31">
        <f t="shared" si="0"/>
        <v>87.51054852320675</v>
      </c>
      <c r="F32" s="80">
        <f t="shared" si="1"/>
        <v>0.008020833333333335</v>
      </c>
      <c r="G32" s="26"/>
      <c r="H32" s="28"/>
      <c r="I32" s="29"/>
    </row>
    <row r="33" spans="1:9" ht="15" customHeight="1">
      <c r="A33" s="78" t="s">
        <v>130</v>
      </c>
      <c r="B33" s="154" t="s">
        <v>816</v>
      </c>
      <c r="C33" s="236">
        <v>0.024710648148148148</v>
      </c>
      <c r="D33" s="39">
        <f t="shared" si="2"/>
        <v>67.44730679156909</v>
      </c>
      <c r="E33" s="31">
        <f t="shared" si="0"/>
        <v>87.44730679156909</v>
      </c>
      <c r="F33" s="80">
        <f t="shared" si="1"/>
        <v>0.008043981481481482</v>
      </c>
      <c r="G33" s="26"/>
      <c r="H33" s="28"/>
      <c r="I33" s="29"/>
    </row>
    <row r="34" spans="1:9" ht="15" customHeight="1">
      <c r="A34" s="78" t="s">
        <v>131</v>
      </c>
      <c r="B34" s="154" t="s">
        <v>1093</v>
      </c>
      <c r="C34" s="236">
        <v>0.024849537037037035</v>
      </c>
      <c r="D34" s="39">
        <f t="shared" si="2"/>
        <v>67.07033069399162</v>
      </c>
      <c r="E34" s="31">
        <f t="shared" si="0"/>
        <v>87.07033069399162</v>
      </c>
      <c r="F34" s="80">
        <f t="shared" si="1"/>
        <v>0.008182870370370368</v>
      </c>
      <c r="G34" s="26"/>
      <c r="H34" s="28"/>
      <c r="I34" s="29"/>
    </row>
    <row r="35" spans="1:9" ht="15" customHeight="1">
      <c r="A35" s="78" t="s">
        <v>132</v>
      </c>
      <c r="B35" s="154" t="s">
        <v>898</v>
      </c>
      <c r="C35" s="236">
        <v>0.025034722222222222</v>
      </c>
      <c r="D35" s="39">
        <f t="shared" si="2"/>
        <v>66.57420249653259</v>
      </c>
      <c r="E35" s="31">
        <f t="shared" si="0"/>
        <v>86.57420249653259</v>
      </c>
      <c r="F35" s="80">
        <f t="shared" si="1"/>
        <v>0.008368055555555556</v>
      </c>
      <c r="G35" s="26"/>
      <c r="H35" s="28"/>
      <c r="I35" s="29"/>
    </row>
    <row r="36" spans="1:9" ht="15" customHeight="1">
      <c r="A36" s="78" t="s">
        <v>133</v>
      </c>
      <c r="B36" s="154" t="s">
        <v>596</v>
      </c>
      <c r="C36" s="236">
        <v>0.025104166666666664</v>
      </c>
      <c r="D36" s="39">
        <f t="shared" si="2"/>
        <v>66.39004149377594</v>
      </c>
      <c r="E36" s="31">
        <f t="shared" si="0"/>
        <v>86.39004149377594</v>
      </c>
      <c r="F36" s="80">
        <f t="shared" si="1"/>
        <v>0.008437499999999997</v>
      </c>
      <c r="G36" s="26"/>
      <c r="H36" s="28"/>
      <c r="I36" s="29"/>
    </row>
    <row r="37" spans="1:9" ht="15" customHeight="1">
      <c r="A37" s="78" t="s">
        <v>134</v>
      </c>
      <c r="B37" s="154" t="s">
        <v>602</v>
      </c>
      <c r="C37" s="236">
        <v>0.0253125</v>
      </c>
      <c r="D37" s="39">
        <f t="shared" si="2"/>
        <v>65.84362139917695</v>
      </c>
      <c r="E37" s="31">
        <f t="shared" si="0"/>
        <v>85.84362139917695</v>
      </c>
      <c r="F37" s="80">
        <f t="shared" si="1"/>
        <v>0.008645833333333335</v>
      </c>
      <c r="G37" s="26"/>
      <c r="H37" s="28"/>
      <c r="I37" s="29"/>
    </row>
    <row r="38" spans="1:9" ht="15" customHeight="1">
      <c r="A38" s="78" t="s">
        <v>135</v>
      </c>
      <c r="B38" s="154" t="s">
        <v>966</v>
      </c>
      <c r="C38" s="236">
        <v>0.025659722222222223</v>
      </c>
      <c r="D38" s="39">
        <f t="shared" si="2"/>
        <v>64.95263870094723</v>
      </c>
      <c r="E38" s="31">
        <f t="shared" si="0"/>
        <v>84.95263870094723</v>
      </c>
      <c r="F38" s="80">
        <f t="shared" si="1"/>
        <v>0.008993055555555556</v>
      </c>
      <c r="G38" s="26"/>
      <c r="H38" s="28"/>
      <c r="I38" s="29"/>
    </row>
    <row r="39" spans="1:9" ht="15" customHeight="1">
      <c r="A39" s="78" t="s">
        <v>136</v>
      </c>
      <c r="B39" s="154" t="s">
        <v>840</v>
      </c>
      <c r="C39" s="236">
        <v>0.025694444444444447</v>
      </c>
      <c r="D39" s="39">
        <f t="shared" si="2"/>
        <v>64.86486486486486</v>
      </c>
      <c r="E39" s="31">
        <f t="shared" si="0"/>
        <v>84.86486486486486</v>
      </c>
      <c r="F39" s="80">
        <f t="shared" si="1"/>
        <v>0.00902777777777778</v>
      </c>
      <c r="G39" s="26"/>
      <c r="H39" s="28"/>
      <c r="I39" s="29"/>
    </row>
    <row r="40" spans="1:9" ht="15" customHeight="1">
      <c r="A40" s="78" t="s">
        <v>137</v>
      </c>
      <c r="B40" s="154" t="s">
        <v>576</v>
      </c>
      <c r="C40" s="236">
        <v>0.02578703703703704</v>
      </c>
      <c r="D40" s="39">
        <f t="shared" si="2"/>
        <v>64.63195691202873</v>
      </c>
      <c r="E40" s="31">
        <f t="shared" si="0"/>
        <v>84.63195691202873</v>
      </c>
      <c r="F40" s="80">
        <f t="shared" si="1"/>
        <v>0.009120370370370372</v>
      </c>
      <c r="G40" s="26"/>
      <c r="H40" s="28"/>
      <c r="I40" s="29"/>
    </row>
    <row r="41" spans="1:9" ht="15" customHeight="1">
      <c r="A41" s="78" t="s">
        <v>138</v>
      </c>
      <c r="B41" s="154" t="s">
        <v>561</v>
      </c>
      <c r="C41" s="236">
        <v>0.02597222222222222</v>
      </c>
      <c r="D41" s="39">
        <f t="shared" si="2"/>
        <v>64.1711229946524</v>
      </c>
      <c r="E41" s="31">
        <f aca="true" t="shared" si="3" ref="E41:E57">E$4+D41</f>
        <v>84.1711229946524</v>
      </c>
      <c r="F41" s="80">
        <f t="shared" si="1"/>
        <v>0.009305555555555553</v>
      </c>
      <c r="G41" s="26"/>
      <c r="H41" s="28"/>
      <c r="I41" s="29"/>
    </row>
    <row r="42" spans="1:9" ht="15" customHeight="1">
      <c r="A42" s="78" t="s">
        <v>139</v>
      </c>
      <c r="B42" s="154" t="s">
        <v>926</v>
      </c>
      <c r="C42" s="236">
        <v>0.026041666666666668</v>
      </c>
      <c r="D42" s="39">
        <f t="shared" si="2"/>
        <v>64</v>
      </c>
      <c r="E42" s="31">
        <f t="shared" si="3"/>
        <v>84</v>
      </c>
      <c r="F42" s="80">
        <f t="shared" si="1"/>
        <v>0.009375000000000001</v>
      </c>
      <c r="G42" s="26"/>
      <c r="H42" s="28"/>
      <c r="I42" s="29"/>
    </row>
    <row r="43" spans="1:9" ht="15" customHeight="1">
      <c r="A43" s="78" t="s">
        <v>140</v>
      </c>
      <c r="B43" s="154" t="s">
        <v>792</v>
      </c>
      <c r="C43" s="236">
        <v>0.026111111111111113</v>
      </c>
      <c r="D43" s="39">
        <f t="shared" si="2"/>
        <v>63.82978723404255</v>
      </c>
      <c r="E43" s="31">
        <f t="shared" si="3"/>
        <v>83.82978723404256</v>
      </c>
      <c r="F43" s="80">
        <f t="shared" si="1"/>
        <v>0.009444444444444446</v>
      </c>
      <c r="G43" s="26"/>
      <c r="H43" s="28"/>
      <c r="I43" s="29"/>
    </row>
    <row r="44" spans="1:9" ht="15" customHeight="1">
      <c r="A44" s="78" t="s">
        <v>141</v>
      </c>
      <c r="B44" s="154" t="s">
        <v>577</v>
      </c>
      <c r="C44" s="236">
        <v>0.026412037037037036</v>
      </c>
      <c r="D44" s="39">
        <f t="shared" si="2"/>
        <v>63.10254163014899</v>
      </c>
      <c r="E44" s="31">
        <f t="shared" si="3"/>
        <v>83.10254163014899</v>
      </c>
      <c r="F44" s="80">
        <f t="shared" si="1"/>
        <v>0.00974537037037037</v>
      </c>
      <c r="G44" s="26"/>
      <c r="H44" s="28"/>
      <c r="I44" s="29"/>
    </row>
    <row r="45" spans="1:9" ht="15" customHeight="1">
      <c r="A45" s="78" t="s">
        <v>142</v>
      </c>
      <c r="B45" s="154" t="s">
        <v>795</v>
      </c>
      <c r="C45" s="236">
        <v>0.026493055555555558</v>
      </c>
      <c r="D45" s="39">
        <f t="shared" si="2"/>
        <v>62.909567496723454</v>
      </c>
      <c r="E45" s="31">
        <f t="shared" si="3"/>
        <v>82.90956749672345</v>
      </c>
      <c r="F45" s="80">
        <f t="shared" si="1"/>
        <v>0.009826388888888891</v>
      </c>
      <c r="G45" s="26"/>
      <c r="H45" s="28"/>
      <c r="I45" s="29"/>
    </row>
    <row r="46" spans="1:9" ht="15" customHeight="1">
      <c r="A46" s="78" t="s">
        <v>143</v>
      </c>
      <c r="B46" s="154" t="s">
        <v>1036</v>
      </c>
      <c r="C46" s="236">
        <v>0.026550925925925926</v>
      </c>
      <c r="D46" s="39">
        <f t="shared" si="2"/>
        <v>62.77244986922407</v>
      </c>
      <c r="E46" s="31">
        <f t="shared" si="3"/>
        <v>82.77244986922406</v>
      </c>
      <c r="F46" s="80">
        <f t="shared" si="1"/>
        <v>0.00988425925925926</v>
      </c>
      <c r="G46" s="26"/>
      <c r="H46" s="28"/>
      <c r="I46" s="29"/>
    </row>
    <row r="47" spans="1:9" ht="15" customHeight="1">
      <c r="A47" s="78" t="s">
        <v>144</v>
      </c>
      <c r="B47" s="154" t="s">
        <v>1097</v>
      </c>
      <c r="C47" s="236">
        <v>0.027060185185185187</v>
      </c>
      <c r="D47" s="39">
        <f t="shared" si="2"/>
        <v>61.59110350727117</v>
      </c>
      <c r="E47" s="31">
        <f t="shared" si="3"/>
        <v>81.59110350727117</v>
      </c>
      <c r="F47" s="80">
        <f t="shared" si="1"/>
        <v>0.01039351851851852</v>
      </c>
      <c r="G47" s="26"/>
      <c r="H47" s="28"/>
      <c r="I47" s="29"/>
    </row>
    <row r="48" spans="1:9" ht="15" customHeight="1">
      <c r="A48" s="78" t="s">
        <v>145</v>
      </c>
      <c r="B48" s="154" t="s">
        <v>573</v>
      </c>
      <c r="C48" s="236">
        <v>0.027129629629629632</v>
      </c>
      <c r="D48" s="39">
        <f t="shared" si="2"/>
        <v>61.4334470989761</v>
      </c>
      <c r="E48" s="31">
        <f t="shared" si="3"/>
        <v>81.4334470989761</v>
      </c>
      <c r="F48" s="80">
        <f t="shared" si="1"/>
        <v>0.010462962962962966</v>
      </c>
      <c r="G48" s="26"/>
      <c r="H48" s="28"/>
      <c r="I48" s="29"/>
    </row>
    <row r="49" spans="1:9" ht="15" customHeight="1">
      <c r="A49" s="78" t="s">
        <v>146</v>
      </c>
      <c r="B49" s="154" t="s">
        <v>572</v>
      </c>
      <c r="C49" s="236">
        <v>0.029305555555555557</v>
      </c>
      <c r="D49" s="39">
        <f t="shared" si="2"/>
        <v>56.872037914691944</v>
      </c>
      <c r="E49" s="31">
        <f t="shared" si="3"/>
        <v>76.87203791469194</v>
      </c>
      <c r="F49" s="80">
        <f aca="true" t="shared" si="4" ref="F49:F57">C49-C$9</f>
        <v>0.01263888888888889</v>
      </c>
      <c r="G49" s="26"/>
      <c r="H49" s="28"/>
      <c r="I49" s="29"/>
    </row>
    <row r="50" spans="1:6" ht="15" customHeight="1">
      <c r="A50" s="78" t="s">
        <v>147</v>
      </c>
      <c r="B50" s="154" t="s">
        <v>825</v>
      </c>
      <c r="C50" s="236">
        <v>0.03006944444444444</v>
      </c>
      <c r="D50" s="39">
        <f t="shared" si="2"/>
        <v>55.427251732101624</v>
      </c>
      <c r="E50" s="31">
        <f t="shared" si="3"/>
        <v>75.42725173210162</v>
      </c>
      <c r="F50" s="80">
        <f t="shared" si="4"/>
        <v>0.013402777777777774</v>
      </c>
    </row>
    <row r="51" spans="1:6" ht="15" customHeight="1">
      <c r="A51" s="78" t="s">
        <v>148</v>
      </c>
      <c r="B51" s="154" t="s">
        <v>580</v>
      </c>
      <c r="C51" s="236">
        <v>0.030289351851851855</v>
      </c>
      <c r="D51" s="39">
        <f t="shared" si="2"/>
        <v>55.02483760030569</v>
      </c>
      <c r="E51" s="31">
        <f t="shared" si="3"/>
        <v>75.02483760030569</v>
      </c>
      <c r="F51" s="80">
        <f t="shared" si="4"/>
        <v>0.013622685185185189</v>
      </c>
    </row>
    <row r="52" spans="1:6" ht="15" customHeight="1">
      <c r="A52" s="78" t="s">
        <v>149</v>
      </c>
      <c r="B52" s="154" t="s">
        <v>591</v>
      </c>
      <c r="C52" s="236">
        <v>0.03078703703703704</v>
      </c>
      <c r="D52" s="39">
        <f t="shared" si="2"/>
        <v>54.13533834586466</v>
      </c>
      <c r="E52" s="31">
        <f t="shared" si="3"/>
        <v>74.13533834586465</v>
      </c>
      <c r="F52" s="80">
        <f t="shared" si="4"/>
        <v>0.014120370370370373</v>
      </c>
    </row>
    <row r="53" spans="1:6" ht="15" customHeight="1">
      <c r="A53" s="78" t="s">
        <v>150</v>
      </c>
      <c r="B53" s="154" t="s">
        <v>571</v>
      </c>
      <c r="C53" s="236">
        <v>0.031018518518518515</v>
      </c>
      <c r="D53" s="39">
        <f t="shared" si="2"/>
        <v>53.7313432835821</v>
      </c>
      <c r="E53" s="31">
        <f t="shared" si="3"/>
        <v>73.7313432835821</v>
      </c>
      <c r="F53" s="80">
        <f t="shared" si="4"/>
        <v>0.014351851851851848</v>
      </c>
    </row>
    <row r="54" spans="1:6" ht="15" customHeight="1">
      <c r="A54" s="78" t="s">
        <v>151</v>
      </c>
      <c r="B54" s="154" t="s">
        <v>594</v>
      </c>
      <c r="C54" s="236">
        <v>0.031053240740740742</v>
      </c>
      <c r="D54" s="39">
        <f t="shared" si="2"/>
        <v>53.671263510995146</v>
      </c>
      <c r="E54" s="31">
        <f t="shared" si="3"/>
        <v>73.67126351099515</v>
      </c>
      <c r="F54" s="80">
        <f t="shared" si="4"/>
        <v>0.014386574074074076</v>
      </c>
    </row>
    <row r="55" spans="1:6" ht="15" customHeight="1">
      <c r="A55" s="78" t="s">
        <v>152</v>
      </c>
      <c r="B55" s="154" t="s">
        <v>974</v>
      </c>
      <c r="C55" s="236">
        <v>0.03201388888888889</v>
      </c>
      <c r="D55" s="39">
        <f t="shared" si="2"/>
        <v>52.060737527114966</v>
      </c>
      <c r="E55" s="31">
        <f t="shared" si="3"/>
        <v>72.06073752711497</v>
      </c>
      <c r="F55" s="80">
        <f t="shared" si="4"/>
        <v>0.015347222222222224</v>
      </c>
    </row>
    <row r="56" spans="1:6" ht="15" customHeight="1">
      <c r="A56" s="78" t="s">
        <v>153</v>
      </c>
      <c r="B56" s="154" t="s">
        <v>793</v>
      </c>
      <c r="C56" s="236">
        <v>0.045625</v>
      </c>
      <c r="D56" s="39">
        <f t="shared" si="2"/>
        <v>36.5296803652968</v>
      </c>
      <c r="E56" s="31">
        <f t="shared" si="3"/>
        <v>56.5296803652968</v>
      </c>
      <c r="F56" s="80">
        <f t="shared" si="4"/>
        <v>0.028958333333333332</v>
      </c>
    </row>
    <row r="57" spans="1:6" ht="15" customHeight="1">
      <c r="A57" s="78" t="s">
        <v>154</v>
      </c>
      <c r="B57" s="154" t="s">
        <v>578</v>
      </c>
      <c r="C57" s="236">
        <v>0.04922453703703703</v>
      </c>
      <c r="D57" s="39">
        <f t="shared" si="2"/>
        <v>33.85845285680696</v>
      </c>
      <c r="E57" s="31">
        <f t="shared" si="3"/>
        <v>53.85845285680696</v>
      </c>
      <c r="F57" s="80">
        <f t="shared" si="4"/>
        <v>0.03255787037037036</v>
      </c>
    </row>
    <row r="58" spans="1:6" ht="15" customHeight="1">
      <c r="A58" s="78"/>
      <c r="B58" s="154" t="s">
        <v>834</v>
      </c>
      <c r="C58" s="236" t="s">
        <v>1108</v>
      </c>
      <c r="D58" s="39"/>
      <c r="E58" s="31"/>
      <c r="F58" s="80"/>
    </row>
    <row r="59" spans="1:6" ht="15" customHeight="1">
      <c r="A59" s="78"/>
      <c r="B59" s="154" t="s">
        <v>817</v>
      </c>
      <c r="C59" s="236" t="s">
        <v>1109</v>
      </c>
      <c r="D59" s="39"/>
      <c r="E59" s="31"/>
      <c r="F59" s="80"/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306" t="s">
        <v>87</v>
      </c>
      <c r="B1" s="306"/>
      <c r="C1" s="306"/>
      <c r="D1" s="306"/>
      <c r="E1" s="306"/>
      <c r="F1" s="306"/>
    </row>
    <row r="2" spans="1:6" s="1" customFormat="1" ht="12.75" customHeight="1">
      <c r="A2" s="69"/>
      <c r="B2" s="69"/>
      <c r="C2" s="69"/>
      <c r="D2" s="69"/>
      <c r="E2" s="69"/>
      <c r="F2" s="69"/>
    </row>
    <row r="3" spans="1:6" ht="12.75" customHeight="1">
      <c r="A3" s="121"/>
      <c r="B3" s="121"/>
      <c r="C3" s="133"/>
      <c r="E3" s="122" t="s">
        <v>59</v>
      </c>
      <c r="F3" s="124"/>
    </row>
    <row r="4" spans="1:6" ht="12.75" customHeight="1">
      <c r="A4" s="305" t="s">
        <v>60</v>
      </c>
      <c r="B4" s="305"/>
      <c r="C4" s="193" t="s">
        <v>61</v>
      </c>
      <c r="E4" s="122">
        <v>33</v>
      </c>
      <c r="F4" s="124"/>
    </row>
    <row r="5" spans="1:6" ht="12.75" customHeight="1">
      <c r="A5" s="305" t="s">
        <v>62</v>
      </c>
      <c r="B5" s="305"/>
      <c r="C5" s="199" t="s">
        <v>16</v>
      </c>
      <c r="D5" s="124"/>
      <c r="E5" s="124"/>
      <c r="F5" s="124"/>
    </row>
    <row r="6" spans="1:6" ht="12.75" customHeight="1">
      <c r="A6" s="305" t="s">
        <v>63</v>
      </c>
      <c r="B6" s="305"/>
      <c r="C6" s="309" t="s">
        <v>88</v>
      </c>
      <c r="D6" s="309"/>
      <c r="E6" s="309"/>
      <c r="F6" s="309"/>
    </row>
    <row r="7" spans="1:6" ht="12.75" customHeight="1" thickBot="1">
      <c r="A7" s="305" t="s">
        <v>65</v>
      </c>
      <c r="B7" s="305"/>
      <c r="C7" s="125">
        <v>110</v>
      </c>
      <c r="D7" s="124"/>
      <c r="E7" s="124" t="s">
        <v>17</v>
      </c>
      <c r="F7" s="124"/>
    </row>
    <row r="8" spans="1:6" ht="15" customHeight="1" thickBot="1">
      <c r="A8" s="61" t="s">
        <v>66</v>
      </c>
      <c r="B8" s="62"/>
      <c r="C8" s="52" t="s">
        <v>67</v>
      </c>
      <c r="D8" s="63" t="s">
        <v>68</v>
      </c>
      <c r="E8" s="111" t="s">
        <v>69</v>
      </c>
      <c r="F8" s="74" t="s">
        <v>49</v>
      </c>
    </row>
    <row r="9" spans="1:6" ht="12.75">
      <c r="A9" s="38" t="s">
        <v>106</v>
      </c>
      <c r="B9" s="240" t="s">
        <v>1114</v>
      </c>
      <c r="C9" s="242">
        <v>0.08344907407407408</v>
      </c>
      <c r="D9" s="110">
        <f aca="true" t="shared" si="0" ref="D9:D46">(C$9/C9)*100</f>
        <v>100</v>
      </c>
      <c r="E9" s="40">
        <f aca="true" t="shared" si="1" ref="E9:E40">D9+E$4</f>
        <v>133</v>
      </c>
      <c r="F9" s="164">
        <f aca="true" t="shared" si="2" ref="F9:F46">C9-C$9</f>
        <v>0</v>
      </c>
    </row>
    <row r="10" spans="1:6" ht="12.75">
      <c r="A10" s="35" t="s">
        <v>107</v>
      </c>
      <c r="B10" s="239" t="s">
        <v>9</v>
      </c>
      <c r="C10" s="241">
        <v>0.0848148148148148</v>
      </c>
      <c r="D10" s="109">
        <f t="shared" si="0"/>
        <v>98.3897379912664</v>
      </c>
      <c r="E10" s="37">
        <f t="shared" si="1"/>
        <v>131.3897379912664</v>
      </c>
      <c r="F10" s="164">
        <f t="shared" si="2"/>
        <v>0.001365740740740723</v>
      </c>
    </row>
    <row r="11" spans="1:6" ht="12.75">
      <c r="A11" s="35" t="s">
        <v>108</v>
      </c>
      <c r="B11" s="239" t="s">
        <v>854</v>
      </c>
      <c r="C11" s="241">
        <v>0.08539351851851852</v>
      </c>
      <c r="D11" s="109">
        <f t="shared" si="0"/>
        <v>97.72296015180267</v>
      </c>
      <c r="E11" s="37">
        <f t="shared" si="1"/>
        <v>130.72296015180268</v>
      </c>
      <c r="F11" s="164">
        <f t="shared" si="2"/>
        <v>0.001944444444444443</v>
      </c>
    </row>
    <row r="12" spans="1:6" ht="12.75">
      <c r="A12" s="35" t="s">
        <v>109</v>
      </c>
      <c r="B12" s="239" t="s">
        <v>1122</v>
      </c>
      <c r="C12" s="241">
        <v>0.08689814814814815</v>
      </c>
      <c r="D12" s="109">
        <f t="shared" si="0"/>
        <v>96.03090037293553</v>
      </c>
      <c r="E12" s="37">
        <f t="shared" si="1"/>
        <v>129.03090037293555</v>
      </c>
      <c r="F12" s="164">
        <f t="shared" si="2"/>
        <v>0.0034490740740740766</v>
      </c>
    </row>
    <row r="13" spans="1:6" ht="12.75">
      <c r="A13" s="35" t="s">
        <v>110</v>
      </c>
      <c r="B13" s="239" t="s">
        <v>1134</v>
      </c>
      <c r="C13" s="241">
        <v>0.0875925925925926</v>
      </c>
      <c r="D13" s="109">
        <f t="shared" si="0"/>
        <v>95.26955602536998</v>
      </c>
      <c r="E13" s="37">
        <f t="shared" si="1"/>
        <v>128.26955602536998</v>
      </c>
      <c r="F13" s="164">
        <f t="shared" si="2"/>
        <v>0.004143518518518519</v>
      </c>
    </row>
    <row r="14" spans="1:6" ht="12.75">
      <c r="A14" s="35" t="s">
        <v>111</v>
      </c>
      <c r="B14" s="239" t="s">
        <v>1116</v>
      </c>
      <c r="C14" s="241">
        <v>0.08902777777777778</v>
      </c>
      <c r="D14" s="109">
        <f t="shared" si="0"/>
        <v>93.733749349974</v>
      </c>
      <c r="E14" s="37">
        <f t="shared" si="1"/>
        <v>126.733749349974</v>
      </c>
      <c r="F14" s="164">
        <f t="shared" si="2"/>
        <v>0.005578703703703697</v>
      </c>
    </row>
    <row r="15" spans="1:6" ht="12.75">
      <c r="A15" s="35" t="s">
        <v>112</v>
      </c>
      <c r="B15" s="239" t="s">
        <v>0</v>
      </c>
      <c r="C15" s="241">
        <v>0.0903587962962963</v>
      </c>
      <c r="D15" s="109">
        <f t="shared" si="0"/>
        <v>92.35301652363263</v>
      </c>
      <c r="E15" s="37">
        <f t="shared" si="1"/>
        <v>125.35301652363263</v>
      </c>
      <c r="F15" s="164">
        <f t="shared" si="2"/>
        <v>0.00690972222222222</v>
      </c>
    </row>
    <row r="16" spans="1:6" ht="12.75">
      <c r="A16" s="35" t="s">
        <v>113</v>
      </c>
      <c r="B16" s="239" t="s">
        <v>563</v>
      </c>
      <c r="C16" s="241">
        <v>0.09091435185185186</v>
      </c>
      <c r="D16" s="109">
        <f t="shared" si="0"/>
        <v>91.78866963717377</v>
      </c>
      <c r="E16" s="37">
        <f t="shared" si="1"/>
        <v>124.78866963717377</v>
      </c>
      <c r="F16" s="164">
        <f t="shared" si="2"/>
        <v>0.007465277777777779</v>
      </c>
    </row>
    <row r="17" spans="1:6" ht="12.75">
      <c r="A17" s="35" t="s">
        <v>114</v>
      </c>
      <c r="B17" s="239" t="s">
        <v>896</v>
      </c>
      <c r="C17" s="241">
        <v>0.09251157407407407</v>
      </c>
      <c r="D17" s="109">
        <f t="shared" si="0"/>
        <v>90.20392843738271</v>
      </c>
      <c r="E17" s="37">
        <f t="shared" si="1"/>
        <v>123.20392843738271</v>
      </c>
      <c r="F17" s="164">
        <f t="shared" si="2"/>
        <v>0.009062499999999987</v>
      </c>
    </row>
    <row r="18" spans="1:6" ht="12.75">
      <c r="A18" s="35" t="s">
        <v>115</v>
      </c>
      <c r="B18" s="239" t="s">
        <v>13</v>
      </c>
      <c r="C18" s="241">
        <v>0.0929861111111111</v>
      </c>
      <c r="D18" s="109">
        <f t="shared" si="0"/>
        <v>89.74358974358975</v>
      </c>
      <c r="E18" s="37">
        <f t="shared" si="1"/>
        <v>122.74358974358975</v>
      </c>
      <c r="F18" s="164">
        <f t="shared" si="2"/>
        <v>0.009537037037037024</v>
      </c>
    </row>
    <row r="19" spans="1:6" ht="12.75">
      <c r="A19" s="35" t="s">
        <v>116</v>
      </c>
      <c r="B19" s="239" t="s">
        <v>815</v>
      </c>
      <c r="C19" s="241">
        <v>0.09326388888888888</v>
      </c>
      <c r="D19" s="109">
        <f t="shared" si="0"/>
        <v>89.47629684785308</v>
      </c>
      <c r="E19" s="37">
        <f t="shared" si="1"/>
        <v>122.47629684785308</v>
      </c>
      <c r="F19" s="164">
        <f t="shared" si="2"/>
        <v>0.009814814814814804</v>
      </c>
    </row>
    <row r="20" spans="1:6" ht="12.75">
      <c r="A20" s="35" t="s">
        <v>117</v>
      </c>
      <c r="B20" s="239" t="s">
        <v>1127</v>
      </c>
      <c r="C20" s="241">
        <v>0.09359953703703704</v>
      </c>
      <c r="D20" s="109">
        <f t="shared" si="0"/>
        <v>89.15543464820082</v>
      </c>
      <c r="E20" s="37">
        <f t="shared" si="1"/>
        <v>122.15543464820082</v>
      </c>
      <c r="F20" s="164">
        <f t="shared" si="2"/>
        <v>0.010150462962962958</v>
      </c>
    </row>
    <row r="21" spans="1:6" ht="12.75">
      <c r="A21" s="35" t="s">
        <v>118</v>
      </c>
      <c r="B21" s="239" t="s">
        <v>7</v>
      </c>
      <c r="C21" s="241">
        <v>0.09370370370370369</v>
      </c>
      <c r="D21" s="109">
        <f t="shared" si="0"/>
        <v>89.05632411067195</v>
      </c>
      <c r="E21" s="37">
        <f t="shared" si="1"/>
        <v>122.05632411067195</v>
      </c>
      <c r="F21" s="164">
        <f t="shared" si="2"/>
        <v>0.010254629629629614</v>
      </c>
    </row>
    <row r="22" spans="1:6" ht="12.75">
      <c r="A22" s="35" t="s">
        <v>119</v>
      </c>
      <c r="B22" s="239" t="s">
        <v>1138</v>
      </c>
      <c r="C22" s="241">
        <v>0.094375</v>
      </c>
      <c r="D22" s="109">
        <f t="shared" si="0"/>
        <v>88.42285994603876</v>
      </c>
      <c r="E22" s="37">
        <f t="shared" si="1"/>
        <v>121.42285994603876</v>
      </c>
      <c r="F22" s="164">
        <f t="shared" si="2"/>
        <v>0.010925925925925922</v>
      </c>
    </row>
    <row r="23" spans="1:6" ht="12.75">
      <c r="A23" s="35" t="s">
        <v>120</v>
      </c>
      <c r="B23" s="239" t="s">
        <v>11</v>
      </c>
      <c r="C23" s="241">
        <v>0.09686342592592594</v>
      </c>
      <c r="D23" s="109">
        <f t="shared" si="0"/>
        <v>86.15127255347113</v>
      </c>
      <c r="E23" s="37">
        <f t="shared" si="1"/>
        <v>119.15127255347113</v>
      </c>
      <c r="F23" s="164">
        <f t="shared" si="2"/>
        <v>0.013414351851851858</v>
      </c>
    </row>
    <row r="24" spans="1:6" ht="12.75">
      <c r="A24" s="35" t="s">
        <v>121</v>
      </c>
      <c r="B24" s="239" t="s">
        <v>1128</v>
      </c>
      <c r="C24" s="241">
        <v>0.09696759259259259</v>
      </c>
      <c r="D24" s="109">
        <f t="shared" si="0"/>
        <v>86.05872523275245</v>
      </c>
      <c r="E24" s="37">
        <f t="shared" si="1"/>
        <v>119.05872523275245</v>
      </c>
      <c r="F24" s="164">
        <f t="shared" si="2"/>
        <v>0.013518518518518513</v>
      </c>
    </row>
    <row r="25" spans="1:6" ht="12.75">
      <c r="A25" s="35" t="s">
        <v>122</v>
      </c>
      <c r="B25" s="239" t="s">
        <v>1136</v>
      </c>
      <c r="C25" s="241">
        <v>0.09708333333333334</v>
      </c>
      <c r="D25" s="109">
        <f t="shared" si="0"/>
        <v>85.95612780162136</v>
      </c>
      <c r="E25" s="37">
        <f t="shared" si="1"/>
        <v>118.95612780162136</v>
      </c>
      <c r="F25" s="164">
        <f t="shared" si="2"/>
        <v>0.013634259259259263</v>
      </c>
    </row>
    <row r="26" spans="1:6" ht="12.75">
      <c r="A26" s="35" t="s">
        <v>123</v>
      </c>
      <c r="B26" s="239" t="s">
        <v>6</v>
      </c>
      <c r="C26" s="241">
        <v>0.09747685185185184</v>
      </c>
      <c r="D26" s="109">
        <f t="shared" si="0"/>
        <v>85.60911897411543</v>
      </c>
      <c r="E26" s="37">
        <f t="shared" si="1"/>
        <v>118.60911897411543</v>
      </c>
      <c r="F26" s="164">
        <f t="shared" si="2"/>
        <v>0.014027777777777764</v>
      </c>
    </row>
    <row r="27" spans="1:6" ht="12.75">
      <c r="A27" s="35" t="s">
        <v>124</v>
      </c>
      <c r="B27" s="239" t="s">
        <v>8</v>
      </c>
      <c r="C27" s="241">
        <v>0.09806712962962964</v>
      </c>
      <c r="D27" s="109">
        <f t="shared" si="0"/>
        <v>85.09382745190605</v>
      </c>
      <c r="E27" s="37">
        <f t="shared" si="1"/>
        <v>118.09382745190605</v>
      </c>
      <c r="F27" s="164">
        <f t="shared" si="2"/>
        <v>0.014618055555555565</v>
      </c>
    </row>
    <row r="28" spans="1:6" ht="12.75">
      <c r="A28" s="35" t="s">
        <v>125</v>
      </c>
      <c r="B28" s="239" t="s">
        <v>567</v>
      </c>
      <c r="C28" s="241">
        <v>0.09854166666666668</v>
      </c>
      <c r="D28" s="109">
        <f t="shared" si="0"/>
        <v>84.68404980032886</v>
      </c>
      <c r="E28" s="37">
        <f t="shared" si="1"/>
        <v>117.68404980032886</v>
      </c>
      <c r="F28" s="164">
        <f t="shared" si="2"/>
        <v>0.015092592592592602</v>
      </c>
    </row>
    <row r="29" spans="1:6" ht="12.75">
      <c r="A29" s="35" t="s">
        <v>126</v>
      </c>
      <c r="B29" s="239" t="s">
        <v>14</v>
      </c>
      <c r="C29" s="241">
        <v>0.09934027777777778</v>
      </c>
      <c r="D29" s="109">
        <f t="shared" si="0"/>
        <v>84.00326226261214</v>
      </c>
      <c r="E29" s="37">
        <f t="shared" si="1"/>
        <v>117.00326226261214</v>
      </c>
      <c r="F29" s="164">
        <f t="shared" si="2"/>
        <v>0.0158912037037037</v>
      </c>
    </row>
    <row r="30" spans="1:6" ht="12.75">
      <c r="A30" s="35" t="s">
        <v>127</v>
      </c>
      <c r="B30" s="239" t="s">
        <v>891</v>
      </c>
      <c r="C30" s="241">
        <v>0.09954861111111112</v>
      </c>
      <c r="D30" s="109">
        <f t="shared" si="0"/>
        <v>83.8274619230322</v>
      </c>
      <c r="E30" s="37">
        <f t="shared" si="1"/>
        <v>116.8274619230322</v>
      </c>
      <c r="F30" s="164">
        <f t="shared" si="2"/>
        <v>0.016099537037037037</v>
      </c>
    </row>
    <row r="31" spans="1:6" ht="12.75">
      <c r="A31" s="35" t="s">
        <v>128</v>
      </c>
      <c r="B31" s="239" t="s">
        <v>1004</v>
      </c>
      <c r="C31" s="241">
        <v>0.09981481481481481</v>
      </c>
      <c r="D31" s="109">
        <f t="shared" si="0"/>
        <v>83.60389610389612</v>
      </c>
      <c r="E31" s="37">
        <f t="shared" si="1"/>
        <v>116.60389610389612</v>
      </c>
      <c r="F31" s="164">
        <f t="shared" si="2"/>
        <v>0.016365740740740736</v>
      </c>
    </row>
    <row r="32" spans="1:6" ht="12.75">
      <c r="A32" s="35" t="s">
        <v>129</v>
      </c>
      <c r="B32" s="239" t="s">
        <v>1115</v>
      </c>
      <c r="C32" s="241">
        <v>0.09988425925925926</v>
      </c>
      <c r="D32" s="109">
        <f t="shared" si="0"/>
        <v>83.54577056778679</v>
      </c>
      <c r="E32" s="37">
        <f t="shared" si="1"/>
        <v>116.54577056778679</v>
      </c>
      <c r="F32" s="164">
        <f t="shared" si="2"/>
        <v>0.016435185185185178</v>
      </c>
    </row>
    <row r="33" spans="1:6" ht="12.75">
      <c r="A33" s="35" t="s">
        <v>130</v>
      </c>
      <c r="B33" s="239" t="s">
        <v>598</v>
      </c>
      <c r="C33" s="241">
        <v>0.1004050925925926</v>
      </c>
      <c r="D33" s="109">
        <f t="shared" si="0"/>
        <v>83.11239193083573</v>
      </c>
      <c r="E33" s="37">
        <f t="shared" si="1"/>
        <v>116.11239193083573</v>
      </c>
      <c r="F33" s="164">
        <f t="shared" si="2"/>
        <v>0.016956018518518523</v>
      </c>
    </row>
    <row r="34" spans="1:6" ht="12.75">
      <c r="A34" s="35" t="s">
        <v>131</v>
      </c>
      <c r="B34" s="239" t="s">
        <v>1125</v>
      </c>
      <c r="C34" s="241">
        <v>0.10043981481481483</v>
      </c>
      <c r="D34" s="109">
        <f t="shared" si="0"/>
        <v>83.08365982945378</v>
      </c>
      <c r="E34" s="37">
        <f t="shared" si="1"/>
        <v>116.08365982945378</v>
      </c>
      <c r="F34" s="164">
        <f t="shared" si="2"/>
        <v>0.01699074074074075</v>
      </c>
    </row>
    <row r="35" spans="1:6" ht="12.75">
      <c r="A35" s="35" t="s">
        <v>132</v>
      </c>
      <c r="B35" s="239" t="s">
        <v>1091</v>
      </c>
      <c r="C35" s="241">
        <v>0.10126157407407406</v>
      </c>
      <c r="D35" s="109">
        <f t="shared" si="0"/>
        <v>82.40941821922507</v>
      </c>
      <c r="E35" s="37">
        <f t="shared" si="1"/>
        <v>115.40941821922507</v>
      </c>
      <c r="F35" s="164">
        <f t="shared" si="2"/>
        <v>0.01781249999999998</v>
      </c>
    </row>
    <row r="36" spans="1:6" ht="12.75">
      <c r="A36" s="35" t="s">
        <v>133</v>
      </c>
      <c r="B36" s="239" t="s">
        <v>575</v>
      </c>
      <c r="C36" s="241">
        <v>0.10131944444444445</v>
      </c>
      <c r="D36" s="109">
        <f t="shared" si="0"/>
        <v>82.36234864062143</v>
      </c>
      <c r="E36" s="37">
        <f t="shared" si="1"/>
        <v>115.36234864062143</v>
      </c>
      <c r="F36" s="164">
        <f t="shared" si="2"/>
        <v>0.01787037037037037</v>
      </c>
    </row>
    <row r="37" spans="1:6" ht="12.75">
      <c r="A37" s="35" t="s">
        <v>134</v>
      </c>
      <c r="B37" s="239" t="s">
        <v>1129</v>
      </c>
      <c r="C37" s="241">
        <v>0.10136574074074074</v>
      </c>
      <c r="D37" s="109">
        <f t="shared" si="0"/>
        <v>82.32473167389816</v>
      </c>
      <c r="E37" s="37">
        <f t="shared" si="1"/>
        <v>115.32473167389816</v>
      </c>
      <c r="F37" s="164">
        <f t="shared" si="2"/>
        <v>0.017916666666666664</v>
      </c>
    </row>
    <row r="38" spans="1:6" ht="12.75">
      <c r="A38" s="35" t="s">
        <v>135</v>
      </c>
      <c r="B38" s="239" t="s">
        <v>1130</v>
      </c>
      <c r="C38" s="241">
        <v>0.10155092592592592</v>
      </c>
      <c r="D38" s="109">
        <f t="shared" si="0"/>
        <v>82.17460679279691</v>
      </c>
      <c r="E38" s="37">
        <f t="shared" si="1"/>
        <v>115.17460679279691</v>
      </c>
      <c r="F38" s="164">
        <f t="shared" si="2"/>
        <v>0.01810185185185184</v>
      </c>
    </row>
    <row r="39" spans="1:6" ht="12.75">
      <c r="A39" s="35" t="s">
        <v>136</v>
      </c>
      <c r="B39" s="239" t="s">
        <v>1124</v>
      </c>
      <c r="C39" s="241">
        <v>0.1017824074074074</v>
      </c>
      <c r="D39" s="109">
        <f t="shared" si="0"/>
        <v>81.9877188992495</v>
      </c>
      <c r="E39" s="37">
        <f t="shared" si="1"/>
        <v>114.9877188992495</v>
      </c>
      <c r="F39" s="164">
        <f t="shared" si="2"/>
        <v>0.018333333333333326</v>
      </c>
    </row>
    <row r="40" spans="1:6" ht="12.75">
      <c r="A40" s="35" t="s">
        <v>137</v>
      </c>
      <c r="B40" s="239" t="s">
        <v>1113</v>
      </c>
      <c r="C40" s="241">
        <v>0.1027662037037037</v>
      </c>
      <c r="D40" s="109">
        <f t="shared" si="0"/>
        <v>81.20283815745016</v>
      </c>
      <c r="E40" s="37">
        <f t="shared" si="1"/>
        <v>114.20283815745016</v>
      </c>
      <c r="F40" s="164">
        <f t="shared" si="2"/>
        <v>0.01931712962962963</v>
      </c>
    </row>
    <row r="41" spans="1:6" ht="12.75">
      <c r="A41" s="35" t="s">
        <v>138</v>
      </c>
      <c r="B41" s="239" t="s">
        <v>604</v>
      </c>
      <c r="C41" s="241">
        <v>0.10289351851851852</v>
      </c>
      <c r="D41" s="109">
        <f t="shared" si="0"/>
        <v>81.10236220472441</v>
      </c>
      <c r="E41" s="37">
        <f aca="true" t="shared" si="3" ref="E41:E93">D41+E$4</f>
        <v>114.10236220472441</v>
      </c>
      <c r="F41" s="164">
        <f t="shared" si="2"/>
        <v>0.019444444444444445</v>
      </c>
    </row>
    <row r="42" spans="1:6" ht="12.75">
      <c r="A42" s="35" t="s">
        <v>139</v>
      </c>
      <c r="B42" s="239" t="s">
        <v>1120</v>
      </c>
      <c r="C42" s="241">
        <v>0.10295138888888888</v>
      </c>
      <c r="D42" s="109">
        <f t="shared" si="0"/>
        <v>81.05677346824059</v>
      </c>
      <c r="E42" s="37">
        <f t="shared" si="3"/>
        <v>114.05677346824059</v>
      </c>
      <c r="F42" s="164">
        <f t="shared" si="2"/>
        <v>0.019502314814814806</v>
      </c>
    </row>
    <row r="43" spans="1:6" ht="12.75">
      <c r="A43" s="35" t="s">
        <v>140</v>
      </c>
      <c r="B43" s="239" t="s">
        <v>568</v>
      </c>
      <c r="C43" s="241">
        <v>0.10359953703703705</v>
      </c>
      <c r="D43" s="109">
        <f t="shared" si="0"/>
        <v>80.54965925594905</v>
      </c>
      <c r="E43" s="37">
        <f t="shared" si="3"/>
        <v>113.54965925594905</v>
      </c>
      <c r="F43" s="164">
        <f t="shared" si="2"/>
        <v>0.020150462962962967</v>
      </c>
    </row>
    <row r="44" spans="1:6" ht="12.75">
      <c r="A44" s="35" t="s">
        <v>141</v>
      </c>
      <c r="B44" s="239" t="s">
        <v>599</v>
      </c>
      <c r="C44" s="241">
        <v>0.10371527777777778</v>
      </c>
      <c r="D44" s="109">
        <f t="shared" si="0"/>
        <v>80.45977011494253</v>
      </c>
      <c r="E44" s="37">
        <f t="shared" si="3"/>
        <v>113.45977011494253</v>
      </c>
      <c r="F44" s="164">
        <f t="shared" si="2"/>
        <v>0.020266203703703703</v>
      </c>
    </row>
    <row r="45" spans="1:6" ht="12.75">
      <c r="A45" s="35" t="s">
        <v>142</v>
      </c>
      <c r="B45" s="239" t="s">
        <v>926</v>
      </c>
      <c r="C45" s="241">
        <v>0.10494212962962964</v>
      </c>
      <c r="D45" s="109">
        <f t="shared" si="0"/>
        <v>79.51913532590713</v>
      </c>
      <c r="E45" s="37">
        <f t="shared" si="3"/>
        <v>112.51913532590713</v>
      </c>
      <c r="F45" s="164">
        <f t="shared" si="2"/>
        <v>0.021493055555555557</v>
      </c>
    </row>
    <row r="46" spans="1:6" ht="12.75">
      <c r="A46" s="35" t="s">
        <v>143</v>
      </c>
      <c r="B46" s="239" t="s">
        <v>569</v>
      </c>
      <c r="C46" s="241">
        <v>0.10523148148148148</v>
      </c>
      <c r="D46" s="109">
        <f t="shared" si="0"/>
        <v>79.30048394192697</v>
      </c>
      <c r="E46" s="37">
        <f t="shared" si="3"/>
        <v>112.30048394192697</v>
      </c>
      <c r="F46" s="164">
        <f t="shared" si="2"/>
        <v>0.021782407407407403</v>
      </c>
    </row>
    <row r="47" spans="1:6" ht="12.75">
      <c r="A47" s="35" t="s">
        <v>144</v>
      </c>
      <c r="B47" s="239" t="s">
        <v>1126</v>
      </c>
      <c r="C47" s="241">
        <v>0.10528935185185184</v>
      </c>
      <c r="D47" s="109">
        <f>(C$9/C47)*100</f>
        <v>79.25689787842147</v>
      </c>
      <c r="E47" s="37">
        <f t="shared" si="3"/>
        <v>112.25689787842147</v>
      </c>
      <c r="F47" s="164">
        <f>C47-C$9</f>
        <v>0.021840277777777764</v>
      </c>
    </row>
    <row r="48" spans="1:6" ht="12.75">
      <c r="A48" s="35" t="s">
        <v>145</v>
      </c>
      <c r="B48" s="239" t="s">
        <v>1119</v>
      </c>
      <c r="C48" s="241">
        <v>0.10534722222222222</v>
      </c>
      <c r="D48" s="109">
        <f>(C$9/C48)*100</f>
        <v>79.21335970116459</v>
      </c>
      <c r="E48" s="37">
        <f t="shared" si="3"/>
        <v>112.21335970116459</v>
      </c>
      <c r="F48" s="164">
        <f>C48-C$9</f>
        <v>0.02189814814814814</v>
      </c>
    </row>
    <row r="49" spans="1:6" ht="12.75">
      <c r="A49" s="35" t="s">
        <v>146</v>
      </c>
      <c r="B49" s="239" t="s">
        <v>890</v>
      </c>
      <c r="C49" s="241">
        <v>0.10591435185185184</v>
      </c>
      <c r="D49" s="109">
        <f>(C$9/C49)*100</f>
        <v>78.78920336575239</v>
      </c>
      <c r="E49" s="37">
        <f t="shared" si="3"/>
        <v>111.78920336575239</v>
      </c>
      <c r="F49" s="164">
        <f>C49-C$9</f>
        <v>0.022465277777777765</v>
      </c>
    </row>
    <row r="50" spans="1:6" ht="12.75">
      <c r="A50" s="35" t="s">
        <v>147</v>
      </c>
      <c r="B50" s="239" t="s">
        <v>571</v>
      </c>
      <c r="C50" s="241">
        <v>0.1067361111111111</v>
      </c>
      <c r="D50" s="109">
        <f>(C$9/C50)*100</f>
        <v>78.18260680980266</v>
      </c>
      <c r="E50" s="37">
        <f t="shared" si="3"/>
        <v>111.18260680980266</v>
      </c>
      <c r="F50" s="164">
        <f>C50-C$9</f>
        <v>0.023287037037037023</v>
      </c>
    </row>
    <row r="51" spans="1:6" ht="12.75">
      <c r="A51" s="35" t="s">
        <v>148</v>
      </c>
      <c r="B51" s="239" t="s">
        <v>780</v>
      </c>
      <c r="C51" s="241">
        <v>0.10712962962962963</v>
      </c>
      <c r="D51" s="109">
        <f>(C$9/C51)*100</f>
        <v>77.89541918755403</v>
      </c>
      <c r="E51" s="37">
        <f t="shared" si="3"/>
        <v>110.89541918755403</v>
      </c>
      <c r="F51" s="164">
        <f>C51-C$9</f>
        <v>0.023680555555555552</v>
      </c>
    </row>
    <row r="52" spans="1:6" ht="12.75">
      <c r="A52" s="35" t="s">
        <v>149</v>
      </c>
      <c r="B52" s="239" t="s">
        <v>1101</v>
      </c>
      <c r="C52" s="241">
        <v>0.10730324074074075</v>
      </c>
      <c r="D52" s="109">
        <f aca="true" t="shared" si="4" ref="D52:D93">(C$9/C52)*100</f>
        <v>77.76938841548915</v>
      </c>
      <c r="E52" s="37">
        <f t="shared" si="3"/>
        <v>110.76938841548915</v>
      </c>
      <c r="F52" s="164">
        <f aca="true" t="shared" si="5" ref="F52:F71">C52-C$9</f>
        <v>0.023854166666666676</v>
      </c>
    </row>
    <row r="53" spans="1:6" ht="12.75">
      <c r="A53" s="35" t="s">
        <v>150</v>
      </c>
      <c r="B53" s="239" t="s">
        <v>10</v>
      </c>
      <c r="C53" s="241">
        <v>0.1074074074074074</v>
      </c>
      <c r="D53" s="109">
        <f t="shared" si="4"/>
        <v>77.6939655172414</v>
      </c>
      <c r="E53" s="37">
        <f t="shared" si="3"/>
        <v>110.6939655172414</v>
      </c>
      <c r="F53" s="164">
        <f t="shared" si="5"/>
        <v>0.023958333333333318</v>
      </c>
    </row>
    <row r="54" spans="1:6" ht="12.75">
      <c r="A54" s="35" t="s">
        <v>151</v>
      </c>
      <c r="B54" s="239" t="s">
        <v>781</v>
      </c>
      <c r="C54" s="241">
        <v>0.10744212962962962</v>
      </c>
      <c r="D54" s="109">
        <f t="shared" si="4"/>
        <v>77.66885705052246</v>
      </c>
      <c r="E54" s="37">
        <f t="shared" si="3"/>
        <v>110.66885705052246</v>
      </c>
      <c r="F54" s="164">
        <f t="shared" si="5"/>
        <v>0.023993055555555545</v>
      </c>
    </row>
    <row r="55" spans="1:6" ht="12.75">
      <c r="A55" s="35" t="s">
        <v>152</v>
      </c>
      <c r="B55" s="239" t="s">
        <v>1112</v>
      </c>
      <c r="C55" s="241">
        <v>0.10752314814814816</v>
      </c>
      <c r="D55" s="109">
        <f t="shared" si="4"/>
        <v>77.61033369214209</v>
      </c>
      <c r="E55" s="37">
        <f t="shared" si="3"/>
        <v>110.61033369214209</v>
      </c>
      <c r="F55" s="164">
        <f t="shared" si="5"/>
        <v>0.02407407407407408</v>
      </c>
    </row>
    <row r="56" spans="1:6" ht="12.75">
      <c r="A56" s="35" t="s">
        <v>153</v>
      </c>
      <c r="B56" s="239" t="s">
        <v>1123</v>
      </c>
      <c r="C56" s="241">
        <v>0.10767361111111111</v>
      </c>
      <c r="D56" s="109">
        <f t="shared" si="4"/>
        <v>77.50188111361926</v>
      </c>
      <c r="E56" s="37">
        <f t="shared" si="3"/>
        <v>110.50188111361926</v>
      </c>
      <c r="F56" s="164">
        <f t="shared" si="5"/>
        <v>0.02422453703703703</v>
      </c>
    </row>
    <row r="57" spans="1:6" ht="12.75">
      <c r="A57" s="35" t="s">
        <v>154</v>
      </c>
      <c r="B57" s="239" t="s">
        <v>892</v>
      </c>
      <c r="C57" s="241">
        <v>0.10814814814814815</v>
      </c>
      <c r="D57" s="109">
        <f t="shared" si="4"/>
        <v>77.16181506849315</v>
      </c>
      <c r="E57" s="37">
        <f t="shared" si="3"/>
        <v>110.16181506849315</v>
      </c>
      <c r="F57" s="164">
        <f t="shared" si="5"/>
        <v>0.024699074074074068</v>
      </c>
    </row>
    <row r="58" spans="1:6" ht="12.75">
      <c r="A58" s="35" t="s">
        <v>155</v>
      </c>
      <c r="B58" s="239" t="s">
        <v>1110</v>
      </c>
      <c r="C58" s="241">
        <v>0.10827546296296296</v>
      </c>
      <c r="D58" s="109">
        <f t="shared" si="4"/>
        <v>77.07108498129342</v>
      </c>
      <c r="E58" s="37">
        <f t="shared" si="3"/>
        <v>110.07108498129342</v>
      </c>
      <c r="F58" s="164">
        <f t="shared" si="5"/>
        <v>0.024826388888888884</v>
      </c>
    </row>
    <row r="59" spans="1:6" ht="12.75">
      <c r="A59" s="35" t="s">
        <v>156</v>
      </c>
      <c r="B59" s="239" t="s">
        <v>792</v>
      </c>
      <c r="C59" s="241">
        <v>0.10835648148148147</v>
      </c>
      <c r="D59" s="109">
        <f t="shared" si="4"/>
        <v>77.01345866267893</v>
      </c>
      <c r="E59" s="37">
        <f t="shared" si="3"/>
        <v>110.01345866267893</v>
      </c>
      <c r="F59" s="164">
        <f t="shared" si="5"/>
        <v>0.024907407407407392</v>
      </c>
    </row>
    <row r="60" spans="1:6" ht="12.75">
      <c r="A60" s="35" t="s">
        <v>157</v>
      </c>
      <c r="B60" s="239" t="s">
        <v>572</v>
      </c>
      <c r="C60" s="241">
        <v>0.10878472222222223</v>
      </c>
      <c r="D60" s="109">
        <f t="shared" si="4"/>
        <v>76.7102883285456</v>
      </c>
      <c r="E60" s="37">
        <f t="shared" si="3"/>
        <v>109.7102883285456</v>
      </c>
      <c r="F60" s="164">
        <f t="shared" si="5"/>
        <v>0.02533564814814815</v>
      </c>
    </row>
    <row r="61" spans="1:6" ht="12.75">
      <c r="A61" s="35" t="s">
        <v>158</v>
      </c>
      <c r="B61" s="239" t="s">
        <v>3</v>
      </c>
      <c r="C61" s="241">
        <v>0.10927083333333333</v>
      </c>
      <c r="D61" s="109">
        <f t="shared" si="4"/>
        <v>76.36902870458638</v>
      </c>
      <c r="E61" s="37">
        <f t="shared" si="3"/>
        <v>109.36902870458638</v>
      </c>
      <c r="F61" s="164">
        <f t="shared" si="5"/>
        <v>0.025821759259259253</v>
      </c>
    </row>
    <row r="62" spans="1:6" ht="12.75">
      <c r="A62" s="35" t="s">
        <v>159</v>
      </c>
      <c r="B62" s="239" t="s">
        <v>2</v>
      </c>
      <c r="C62" s="241">
        <v>0.10927083333333333</v>
      </c>
      <c r="D62" s="109">
        <f t="shared" si="4"/>
        <v>76.36902870458638</v>
      </c>
      <c r="E62" s="37">
        <f t="shared" si="3"/>
        <v>109.36902870458638</v>
      </c>
      <c r="F62" s="164">
        <f t="shared" si="5"/>
        <v>0.025821759259259253</v>
      </c>
    </row>
    <row r="63" spans="1:6" ht="12.75">
      <c r="A63" s="35" t="s">
        <v>160</v>
      </c>
      <c r="B63" s="239" t="s">
        <v>1008</v>
      </c>
      <c r="C63" s="241">
        <v>0.10979166666666666</v>
      </c>
      <c r="D63" s="109">
        <f t="shared" si="4"/>
        <v>76.0067467847354</v>
      </c>
      <c r="E63" s="37">
        <f t="shared" si="3"/>
        <v>109.0067467847354</v>
      </c>
      <c r="F63" s="164">
        <f t="shared" si="5"/>
        <v>0.026342592592592584</v>
      </c>
    </row>
    <row r="64" spans="1:6" ht="12.75">
      <c r="A64" s="35" t="s">
        <v>161</v>
      </c>
      <c r="B64" s="239" t="s">
        <v>562</v>
      </c>
      <c r="C64" s="241">
        <v>0.11077546296296296</v>
      </c>
      <c r="D64" s="109">
        <f t="shared" si="4"/>
        <v>75.33173127154947</v>
      </c>
      <c r="E64" s="37">
        <f t="shared" si="3"/>
        <v>108.33173127154947</v>
      </c>
      <c r="F64" s="164">
        <f t="shared" si="5"/>
        <v>0.027326388888888886</v>
      </c>
    </row>
    <row r="65" spans="1:6" ht="12.75">
      <c r="A65" s="35" t="s">
        <v>162</v>
      </c>
      <c r="B65" s="239" t="s">
        <v>1131</v>
      </c>
      <c r="C65" s="241">
        <v>0.11177083333333333</v>
      </c>
      <c r="D65" s="109">
        <f t="shared" si="4"/>
        <v>74.66086776431604</v>
      </c>
      <c r="E65" s="37">
        <f t="shared" si="3"/>
        <v>107.66086776431604</v>
      </c>
      <c r="F65" s="164">
        <f t="shared" si="5"/>
        <v>0.028321759259259255</v>
      </c>
    </row>
    <row r="66" spans="1:6" ht="12.75">
      <c r="A66" s="35" t="s">
        <v>163</v>
      </c>
      <c r="B66" s="239" t="s">
        <v>1132</v>
      </c>
      <c r="C66" s="241">
        <v>0.11177083333333333</v>
      </c>
      <c r="D66" s="109">
        <f t="shared" si="4"/>
        <v>74.66086776431604</v>
      </c>
      <c r="E66" s="37">
        <f t="shared" si="3"/>
        <v>107.66086776431604</v>
      </c>
      <c r="F66" s="164">
        <f t="shared" si="5"/>
        <v>0.028321759259259255</v>
      </c>
    </row>
    <row r="67" spans="1:6" ht="12.75">
      <c r="A67" s="35" t="s">
        <v>164</v>
      </c>
      <c r="B67" s="239" t="s">
        <v>858</v>
      </c>
      <c r="C67" s="241">
        <v>0.11208333333333333</v>
      </c>
      <c r="D67" s="109">
        <f t="shared" si="4"/>
        <v>74.45270549359769</v>
      </c>
      <c r="E67" s="37">
        <f t="shared" si="3"/>
        <v>107.45270549359769</v>
      </c>
      <c r="F67" s="164">
        <f t="shared" si="5"/>
        <v>0.028634259259259248</v>
      </c>
    </row>
    <row r="68" spans="1:6" ht="12.75">
      <c r="A68" s="35" t="s">
        <v>165</v>
      </c>
      <c r="B68" s="239" t="s">
        <v>1117</v>
      </c>
      <c r="C68" s="241">
        <v>0.11311342592592592</v>
      </c>
      <c r="D68" s="109">
        <f t="shared" si="4"/>
        <v>73.77468535761793</v>
      </c>
      <c r="E68" s="37">
        <f t="shared" si="3"/>
        <v>106.77468535761793</v>
      </c>
      <c r="F68" s="164">
        <f t="shared" si="5"/>
        <v>0.029664351851851845</v>
      </c>
    </row>
    <row r="69" spans="1:6" ht="12.75">
      <c r="A69" s="35" t="s">
        <v>166</v>
      </c>
      <c r="B69" s="239" t="s">
        <v>561</v>
      </c>
      <c r="C69" s="241">
        <v>0.11335648148148147</v>
      </c>
      <c r="D69" s="109">
        <f t="shared" si="4"/>
        <v>73.61649989789669</v>
      </c>
      <c r="E69" s="37">
        <f t="shared" si="3"/>
        <v>106.61649989789669</v>
      </c>
      <c r="F69" s="164">
        <f t="shared" si="5"/>
        <v>0.029907407407407396</v>
      </c>
    </row>
    <row r="70" spans="1:6" ht="12.75">
      <c r="A70" s="35" t="s">
        <v>167</v>
      </c>
      <c r="B70" s="239" t="s">
        <v>912</v>
      </c>
      <c r="C70" s="241">
        <v>0.1137962962962963</v>
      </c>
      <c r="D70" s="109">
        <f t="shared" si="4"/>
        <v>73.3319772172498</v>
      </c>
      <c r="E70" s="37">
        <f t="shared" si="3"/>
        <v>106.3319772172498</v>
      </c>
      <c r="F70" s="164">
        <f t="shared" si="5"/>
        <v>0.03034722222222222</v>
      </c>
    </row>
    <row r="71" spans="1:6" ht="12.75">
      <c r="A71" s="35" t="s">
        <v>168</v>
      </c>
      <c r="B71" s="239" t="s">
        <v>786</v>
      </c>
      <c r="C71" s="241">
        <v>0.11409722222222222</v>
      </c>
      <c r="D71" s="109">
        <f t="shared" si="4"/>
        <v>73.13856766078312</v>
      </c>
      <c r="E71" s="37">
        <f t="shared" si="3"/>
        <v>106.13856766078312</v>
      </c>
      <c r="F71" s="164">
        <f t="shared" si="5"/>
        <v>0.030648148148148147</v>
      </c>
    </row>
    <row r="72" spans="1:6" ht="12.75">
      <c r="A72" s="35" t="s">
        <v>169</v>
      </c>
      <c r="B72" s="239" t="s">
        <v>1095</v>
      </c>
      <c r="C72" s="241">
        <v>0.11708333333333333</v>
      </c>
      <c r="D72" s="109">
        <f t="shared" si="4"/>
        <v>71.27323052589956</v>
      </c>
      <c r="E72" s="37">
        <f t="shared" si="3"/>
        <v>104.27323052589956</v>
      </c>
      <c r="F72" s="164">
        <f>C72-C$9</f>
        <v>0.03363425925925925</v>
      </c>
    </row>
    <row r="73" spans="1:6" ht="12.75">
      <c r="A73" s="35" t="s">
        <v>170</v>
      </c>
      <c r="B73" s="239" t="s">
        <v>818</v>
      </c>
      <c r="C73" s="241">
        <v>0.11763888888888889</v>
      </c>
      <c r="D73" s="109">
        <f t="shared" si="4"/>
        <v>70.93663911845731</v>
      </c>
      <c r="E73" s="37">
        <f t="shared" si="3"/>
        <v>103.93663911845731</v>
      </c>
      <c r="F73" s="164">
        <f>C73-C$9</f>
        <v>0.03418981481481481</v>
      </c>
    </row>
    <row r="74" spans="1:6" ht="12.75">
      <c r="A74" s="35" t="s">
        <v>171</v>
      </c>
      <c r="B74" s="239" t="s">
        <v>1118</v>
      </c>
      <c r="C74" s="241">
        <v>0.11787037037037036</v>
      </c>
      <c r="D74" s="109">
        <f t="shared" si="4"/>
        <v>70.79732914375492</v>
      </c>
      <c r="E74" s="37">
        <f t="shared" si="3"/>
        <v>103.79732914375492</v>
      </c>
      <c r="F74" s="164">
        <f>C74-C$9</f>
        <v>0.03442129629629628</v>
      </c>
    </row>
    <row r="75" spans="1:6" ht="12.75">
      <c r="A75" s="35" t="s">
        <v>172</v>
      </c>
      <c r="B75" s="239" t="s">
        <v>1015</v>
      </c>
      <c r="C75" s="241">
        <v>0.11846064814814815</v>
      </c>
      <c r="D75" s="109">
        <f t="shared" si="4"/>
        <v>70.44455300439668</v>
      </c>
      <c r="E75" s="37">
        <f t="shared" si="3"/>
        <v>103.44455300439668</v>
      </c>
      <c r="F75" s="164">
        <f aca="true" t="shared" si="6" ref="F75:F81">C75-C$9</f>
        <v>0.03501157407407407</v>
      </c>
    </row>
    <row r="76" spans="1:6" ht="12.75">
      <c r="A76" s="35" t="s">
        <v>173</v>
      </c>
      <c r="B76" s="239" t="s">
        <v>1036</v>
      </c>
      <c r="C76" s="241">
        <v>0.11857638888888888</v>
      </c>
      <c r="D76" s="109">
        <f t="shared" si="4"/>
        <v>70.37579306979015</v>
      </c>
      <c r="E76" s="37">
        <f t="shared" si="3"/>
        <v>103.37579306979015</v>
      </c>
      <c r="F76" s="164">
        <f t="shared" si="6"/>
        <v>0.035127314814814806</v>
      </c>
    </row>
    <row r="77" spans="1:6" ht="12.75">
      <c r="A77" s="35" t="s">
        <v>174</v>
      </c>
      <c r="B77" s="239" t="s">
        <v>602</v>
      </c>
      <c r="C77" s="241">
        <v>0.11893518518518519</v>
      </c>
      <c r="D77" s="109">
        <f t="shared" si="4"/>
        <v>70.16348773841962</v>
      </c>
      <c r="E77" s="37">
        <f t="shared" si="3"/>
        <v>103.16348773841962</v>
      </c>
      <c r="F77" s="164">
        <f t="shared" si="6"/>
        <v>0.03548611111111111</v>
      </c>
    </row>
    <row r="78" spans="1:6" ht="12.75">
      <c r="A78" s="35" t="s">
        <v>175</v>
      </c>
      <c r="B78" s="239" t="s">
        <v>857</v>
      </c>
      <c r="C78" s="241">
        <v>0.11914351851851852</v>
      </c>
      <c r="D78" s="109">
        <f t="shared" si="4"/>
        <v>70.04080046629105</v>
      </c>
      <c r="E78" s="37">
        <f t="shared" si="3"/>
        <v>103.04080046629105</v>
      </c>
      <c r="F78" s="164">
        <f t="shared" si="6"/>
        <v>0.035694444444444445</v>
      </c>
    </row>
    <row r="79" spans="1:6" ht="12.75">
      <c r="A79" s="35" t="s">
        <v>176</v>
      </c>
      <c r="B79" s="239" t="s">
        <v>1025</v>
      </c>
      <c r="C79" s="241">
        <v>0.11923611111111111</v>
      </c>
      <c r="D79" s="109">
        <f t="shared" si="4"/>
        <v>69.98641040574645</v>
      </c>
      <c r="E79" s="37">
        <f t="shared" si="3"/>
        <v>102.98641040574645</v>
      </c>
      <c r="F79" s="164">
        <f t="shared" si="6"/>
        <v>0.035787037037037034</v>
      </c>
    </row>
    <row r="80" spans="1:6" ht="12.75">
      <c r="A80" s="35" t="s">
        <v>177</v>
      </c>
      <c r="B80" s="239" t="s">
        <v>600</v>
      </c>
      <c r="C80" s="241">
        <v>0.11989583333333333</v>
      </c>
      <c r="D80" s="109">
        <f t="shared" si="4"/>
        <v>69.60131286803747</v>
      </c>
      <c r="E80" s="37">
        <f t="shared" si="3"/>
        <v>102.60131286803747</v>
      </c>
      <c r="F80" s="164">
        <f t="shared" si="6"/>
        <v>0.03644675925925925</v>
      </c>
    </row>
    <row r="81" spans="1:6" ht="12.75">
      <c r="A81" s="35" t="s">
        <v>178</v>
      </c>
      <c r="B81" s="239" t="s">
        <v>816</v>
      </c>
      <c r="C81" s="241">
        <v>0.11998842592592592</v>
      </c>
      <c r="D81" s="109">
        <f t="shared" si="4"/>
        <v>69.54760297096557</v>
      </c>
      <c r="E81" s="37">
        <f t="shared" si="3"/>
        <v>102.54760297096557</v>
      </c>
      <c r="F81" s="164">
        <f t="shared" si="6"/>
        <v>0.03653935185185184</v>
      </c>
    </row>
    <row r="82" spans="1:6" ht="12.75">
      <c r="A82" s="35" t="s">
        <v>179</v>
      </c>
      <c r="B82" s="239" t="s">
        <v>573</v>
      </c>
      <c r="C82" s="241">
        <v>0.12013888888888889</v>
      </c>
      <c r="D82" s="109">
        <f t="shared" si="4"/>
        <v>69.46050096339114</v>
      </c>
      <c r="E82" s="37">
        <f t="shared" si="3"/>
        <v>102.46050096339114</v>
      </c>
      <c r="F82" s="164">
        <f aca="true" t="shared" si="7" ref="F82:F93">C82-C$9</f>
        <v>0.036689814814814814</v>
      </c>
    </row>
    <row r="83" spans="1:6" ht="12.75">
      <c r="A83" s="35" t="s">
        <v>180</v>
      </c>
      <c r="B83" s="239" t="s">
        <v>1133</v>
      </c>
      <c r="C83" s="241">
        <v>0.12085648148148148</v>
      </c>
      <c r="D83" s="109">
        <f t="shared" si="4"/>
        <v>69.04807508140203</v>
      </c>
      <c r="E83" s="37">
        <f t="shared" si="3"/>
        <v>102.04807508140203</v>
      </c>
      <c r="F83" s="164">
        <f t="shared" si="7"/>
        <v>0.0374074074074074</v>
      </c>
    </row>
    <row r="84" spans="1:6" ht="12.75">
      <c r="A84" s="35" t="s">
        <v>181</v>
      </c>
      <c r="B84" s="239" t="s">
        <v>576</v>
      </c>
      <c r="C84" s="241">
        <v>0.12261574074074073</v>
      </c>
      <c r="D84" s="109">
        <f t="shared" si="4"/>
        <v>68.05739097602417</v>
      </c>
      <c r="E84" s="37">
        <f t="shared" si="3"/>
        <v>101.05739097602417</v>
      </c>
      <c r="F84" s="164">
        <f t="shared" si="7"/>
        <v>0.039166666666666655</v>
      </c>
    </row>
    <row r="85" spans="1:6" ht="12.75">
      <c r="A85" s="35" t="s">
        <v>182</v>
      </c>
      <c r="B85" s="239" t="s">
        <v>1121</v>
      </c>
      <c r="C85" s="241">
        <v>0.12684027777777776</v>
      </c>
      <c r="D85" s="109">
        <f t="shared" si="4"/>
        <v>65.7906743315996</v>
      </c>
      <c r="E85" s="37">
        <f t="shared" si="3"/>
        <v>98.7906743315996</v>
      </c>
      <c r="F85" s="164">
        <f t="shared" si="7"/>
        <v>0.04339120370370368</v>
      </c>
    </row>
    <row r="86" spans="1:6" ht="12.75">
      <c r="A86" s="35" t="s">
        <v>183</v>
      </c>
      <c r="B86" s="239" t="s">
        <v>591</v>
      </c>
      <c r="C86" s="241">
        <v>0.13068287037037038</v>
      </c>
      <c r="D86" s="109">
        <f t="shared" si="4"/>
        <v>63.856168629882205</v>
      </c>
      <c r="E86" s="37">
        <f t="shared" si="3"/>
        <v>96.8561686298822</v>
      </c>
      <c r="F86" s="164">
        <f t="shared" si="7"/>
        <v>0.0472337962962963</v>
      </c>
    </row>
    <row r="87" spans="1:6" ht="12.75">
      <c r="A87" s="35" t="s">
        <v>184</v>
      </c>
      <c r="B87" s="239" t="s">
        <v>1111</v>
      </c>
      <c r="C87" s="241">
        <v>0.13370370370370369</v>
      </c>
      <c r="D87" s="109">
        <f t="shared" si="4"/>
        <v>62.413434903047104</v>
      </c>
      <c r="E87" s="37">
        <f t="shared" si="3"/>
        <v>95.4134349030471</v>
      </c>
      <c r="F87" s="164">
        <f t="shared" si="7"/>
        <v>0.05025462962962961</v>
      </c>
    </row>
    <row r="88" spans="1:6" ht="12.75">
      <c r="A88" s="35" t="s">
        <v>185</v>
      </c>
      <c r="B88" s="239" t="s">
        <v>574</v>
      </c>
      <c r="C88" s="241">
        <v>0.1348148148148148</v>
      </c>
      <c r="D88" s="109">
        <f t="shared" si="4"/>
        <v>61.89903846153847</v>
      </c>
      <c r="E88" s="37">
        <f t="shared" si="3"/>
        <v>94.89903846153847</v>
      </c>
      <c r="F88" s="164">
        <f t="shared" si="7"/>
        <v>0.051365740740740726</v>
      </c>
    </row>
    <row r="89" spans="1:6" ht="12.75">
      <c r="A89" s="35" t="s">
        <v>186</v>
      </c>
      <c r="B89" s="239" t="s">
        <v>974</v>
      </c>
      <c r="C89" s="241">
        <v>0.14172453703703705</v>
      </c>
      <c r="D89" s="109">
        <f t="shared" si="4"/>
        <v>58.88117599020008</v>
      </c>
      <c r="E89" s="37">
        <f t="shared" si="3"/>
        <v>91.88117599020008</v>
      </c>
      <c r="F89" s="164">
        <f t="shared" si="7"/>
        <v>0.05827546296296297</v>
      </c>
    </row>
    <row r="90" spans="1:6" ht="12.75">
      <c r="A90" s="35" t="s">
        <v>187</v>
      </c>
      <c r="B90" s="239" t="s">
        <v>586</v>
      </c>
      <c r="C90" s="241">
        <v>0.1432986111111111</v>
      </c>
      <c r="D90" s="109">
        <f t="shared" si="4"/>
        <v>58.2343914061869</v>
      </c>
      <c r="E90" s="37">
        <f t="shared" si="3"/>
        <v>91.2343914061869</v>
      </c>
      <c r="F90" s="164">
        <f t="shared" si="7"/>
        <v>0.059849537037037034</v>
      </c>
    </row>
    <row r="91" spans="1:6" ht="12.75">
      <c r="A91" s="35" t="s">
        <v>188</v>
      </c>
      <c r="B91" s="239" t="s">
        <v>578</v>
      </c>
      <c r="C91" s="241">
        <v>0.1446875</v>
      </c>
      <c r="D91" s="109">
        <f t="shared" si="4"/>
        <v>57.67538596912247</v>
      </c>
      <c r="E91" s="37">
        <f t="shared" si="3"/>
        <v>90.67538596912247</v>
      </c>
      <c r="F91" s="164">
        <f t="shared" si="7"/>
        <v>0.06123842592592592</v>
      </c>
    </row>
    <row r="92" spans="1:6" ht="12.75">
      <c r="A92" s="35" t="s">
        <v>189</v>
      </c>
      <c r="B92" s="239" t="s">
        <v>825</v>
      </c>
      <c r="C92" s="241">
        <v>0.1469212962962963</v>
      </c>
      <c r="D92" s="109">
        <f t="shared" si="4"/>
        <v>56.798487474397355</v>
      </c>
      <c r="E92" s="37">
        <f t="shared" si="3"/>
        <v>89.79848747439735</v>
      </c>
      <c r="F92" s="164">
        <f t="shared" si="7"/>
        <v>0.06347222222222222</v>
      </c>
    </row>
    <row r="93" spans="1:6" ht="12.75">
      <c r="A93" s="243" t="s">
        <v>190</v>
      </c>
      <c r="B93" s="239" t="s">
        <v>795</v>
      </c>
      <c r="C93" s="241">
        <v>0.1478472222222222</v>
      </c>
      <c r="D93" s="36">
        <f t="shared" si="4"/>
        <v>56.44277438547049</v>
      </c>
      <c r="E93" s="37">
        <f t="shared" si="3"/>
        <v>89.4427743854705</v>
      </c>
      <c r="F93" s="244">
        <f t="shared" si="7"/>
        <v>0.06439814814814813</v>
      </c>
    </row>
    <row r="94" spans="1:6" ht="12.75">
      <c r="A94" s="173"/>
      <c r="B94" s="239" t="s">
        <v>800</v>
      </c>
      <c r="C94" s="175" t="s">
        <v>45</v>
      </c>
      <c r="D94" s="175" t="s">
        <v>28</v>
      </c>
      <c r="E94" s="37">
        <v>77.7</v>
      </c>
      <c r="F94" s="173"/>
    </row>
    <row r="95" spans="1:6" ht="12.75">
      <c r="A95" s="173"/>
      <c r="B95" s="239" t="s">
        <v>779</v>
      </c>
      <c r="C95" s="175" t="s">
        <v>45</v>
      </c>
      <c r="D95" s="175" t="s">
        <v>29</v>
      </c>
      <c r="E95" s="37">
        <v>76.66</v>
      </c>
      <c r="F95" s="173"/>
    </row>
    <row r="96" spans="1:6" ht="12.75">
      <c r="A96" s="173"/>
      <c r="B96" s="239" t="s">
        <v>778</v>
      </c>
      <c r="C96" s="175" t="s">
        <v>45</v>
      </c>
      <c r="D96" s="175" t="s">
        <v>30</v>
      </c>
      <c r="E96" s="37">
        <v>76.12</v>
      </c>
      <c r="F96" s="173"/>
    </row>
    <row r="97" spans="1:6" ht="12.75">
      <c r="A97" s="173"/>
      <c r="B97" s="239" t="s">
        <v>1097</v>
      </c>
      <c r="C97" s="175" t="s">
        <v>45</v>
      </c>
      <c r="D97" s="175" t="s">
        <v>31</v>
      </c>
      <c r="E97" s="37">
        <v>74.8</v>
      </c>
      <c r="F97" s="173"/>
    </row>
    <row r="98" spans="1:6" ht="12.75">
      <c r="A98" s="173"/>
      <c r="B98" s="239" t="s">
        <v>828</v>
      </c>
      <c r="C98" s="175" t="s">
        <v>45</v>
      </c>
      <c r="D98" s="175" t="s">
        <v>32</v>
      </c>
      <c r="E98" s="37">
        <v>71.18</v>
      </c>
      <c r="F98" s="173"/>
    </row>
    <row r="99" spans="1:6" ht="12.75">
      <c r="A99" s="173"/>
      <c r="B99" s="239" t="s">
        <v>12</v>
      </c>
      <c r="C99" s="175" t="s">
        <v>45</v>
      </c>
      <c r="D99" s="175" t="s">
        <v>33</v>
      </c>
      <c r="E99" s="37">
        <v>65.86</v>
      </c>
      <c r="F99" s="173"/>
    </row>
    <row r="100" spans="1:6" ht="12.75">
      <c r="A100" s="173"/>
      <c r="B100" s="239" t="s">
        <v>580</v>
      </c>
      <c r="C100" s="175" t="s">
        <v>45</v>
      </c>
      <c r="D100" s="175" t="s">
        <v>34</v>
      </c>
      <c r="E100" s="37">
        <v>63.6</v>
      </c>
      <c r="F100" s="173"/>
    </row>
    <row r="101" spans="1:6" ht="12.75">
      <c r="A101" s="173"/>
      <c r="B101" s="239" t="s">
        <v>919</v>
      </c>
      <c r="C101" s="175" t="s">
        <v>45</v>
      </c>
      <c r="D101" s="175" t="s">
        <v>35</v>
      </c>
      <c r="E101" s="37">
        <v>44.33</v>
      </c>
      <c r="F101" s="173"/>
    </row>
    <row r="102" spans="1:6" ht="12.75">
      <c r="A102" s="173"/>
      <c r="B102" s="239" t="s">
        <v>24</v>
      </c>
      <c r="C102" s="175" t="s">
        <v>45</v>
      </c>
      <c r="D102" s="175" t="s">
        <v>35</v>
      </c>
      <c r="E102" s="37">
        <v>44.33</v>
      </c>
      <c r="F102" s="173"/>
    </row>
    <row r="103" spans="1:6" ht="12.75">
      <c r="A103" s="173"/>
      <c r="B103" s="239" t="s">
        <v>566</v>
      </c>
      <c r="C103" s="175" t="s">
        <v>45</v>
      </c>
      <c r="D103" s="175" t="s">
        <v>35</v>
      </c>
      <c r="E103" s="37">
        <v>44.33</v>
      </c>
      <c r="F103" s="173"/>
    </row>
    <row r="104" spans="1:6" ht="12.75">
      <c r="A104" s="173"/>
      <c r="B104" s="239" t="s">
        <v>5</v>
      </c>
      <c r="C104" s="175" t="s">
        <v>45</v>
      </c>
      <c r="D104" s="175" t="s">
        <v>36</v>
      </c>
      <c r="E104" s="37">
        <v>43.01</v>
      </c>
      <c r="F104" s="173"/>
    </row>
    <row r="105" spans="1:6" ht="12.75">
      <c r="A105" s="173"/>
      <c r="B105" s="239" t="s">
        <v>1019</v>
      </c>
      <c r="C105" s="175" t="s">
        <v>45</v>
      </c>
      <c r="D105" s="175" t="s">
        <v>36</v>
      </c>
      <c r="E105" s="37">
        <v>43.01</v>
      </c>
      <c r="F105" s="173"/>
    </row>
    <row r="106" spans="1:6" ht="12.75">
      <c r="A106" s="173"/>
      <c r="B106" s="239" t="s">
        <v>771</v>
      </c>
      <c r="C106" s="175" t="s">
        <v>45</v>
      </c>
      <c r="D106" s="175" t="s">
        <v>36</v>
      </c>
      <c r="E106" s="37">
        <v>43.01</v>
      </c>
      <c r="F106" s="173"/>
    </row>
    <row r="107" spans="1:6" ht="12.75">
      <c r="A107" s="173"/>
      <c r="B107" s="239" t="s">
        <v>4</v>
      </c>
      <c r="C107" s="175" t="s">
        <v>45</v>
      </c>
      <c r="D107" s="175" t="s">
        <v>37</v>
      </c>
      <c r="E107" s="37">
        <v>42.24</v>
      </c>
      <c r="F107" s="173"/>
    </row>
    <row r="108" spans="1:6" ht="12.75">
      <c r="A108" s="173"/>
      <c r="B108" s="239" t="s">
        <v>1135</v>
      </c>
      <c r="C108" s="175" t="s">
        <v>45</v>
      </c>
      <c r="D108" s="175" t="s">
        <v>37</v>
      </c>
      <c r="E108" s="37">
        <v>42.24</v>
      </c>
      <c r="F108" s="173"/>
    </row>
    <row r="109" spans="1:6" ht="12.75">
      <c r="A109" s="173"/>
      <c r="B109" s="239" t="s">
        <v>23</v>
      </c>
      <c r="C109" s="175" t="s">
        <v>45</v>
      </c>
      <c r="D109" s="175" t="s">
        <v>37</v>
      </c>
      <c r="E109" s="37">
        <v>42.24</v>
      </c>
      <c r="F109" s="173"/>
    </row>
    <row r="110" spans="1:6" ht="12.75">
      <c r="A110" s="173"/>
      <c r="B110" s="239" t="s">
        <v>20</v>
      </c>
      <c r="C110" s="175" t="s">
        <v>45</v>
      </c>
      <c r="D110" s="175" t="s">
        <v>38</v>
      </c>
      <c r="E110" s="37">
        <v>38.69</v>
      </c>
      <c r="F110" s="173"/>
    </row>
    <row r="111" spans="1:6" ht="12.75">
      <c r="A111" s="173"/>
      <c r="B111" s="239" t="s">
        <v>27</v>
      </c>
      <c r="C111" s="175" t="s">
        <v>45</v>
      </c>
      <c r="D111" s="175" t="s">
        <v>38</v>
      </c>
      <c r="E111" s="37">
        <v>38.69</v>
      </c>
      <c r="F111" s="173"/>
    </row>
    <row r="112" spans="1:6" ht="12.75">
      <c r="A112" s="173"/>
      <c r="B112" s="239" t="s">
        <v>26</v>
      </c>
      <c r="C112" s="175" t="s">
        <v>45</v>
      </c>
      <c r="D112" s="175" t="s">
        <v>38</v>
      </c>
      <c r="E112" s="37">
        <v>38.69</v>
      </c>
      <c r="F112" s="173"/>
    </row>
    <row r="113" spans="1:6" ht="12.75">
      <c r="A113" s="173"/>
      <c r="B113" s="239" t="s">
        <v>884</v>
      </c>
      <c r="C113" s="175" t="s">
        <v>45</v>
      </c>
      <c r="D113" s="175" t="s">
        <v>29</v>
      </c>
      <c r="E113" s="37">
        <v>38.33</v>
      </c>
      <c r="F113" s="173"/>
    </row>
    <row r="114" spans="1:6" ht="12.75">
      <c r="A114" s="173"/>
      <c r="B114" s="239" t="s">
        <v>872</v>
      </c>
      <c r="C114" s="175" t="s">
        <v>45</v>
      </c>
      <c r="D114" s="175" t="s">
        <v>39</v>
      </c>
      <c r="E114" s="37">
        <v>38.06</v>
      </c>
      <c r="F114" s="173"/>
    </row>
    <row r="115" spans="1:6" ht="12.75">
      <c r="A115" s="173"/>
      <c r="B115" s="239" t="s">
        <v>899</v>
      </c>
      <c r="C115" s="175" t="s">
        <v>45</v>
      </c>
      <c r="D115" s="175" t="s">
        <v>39</v>
      </c>
      <c r="E115" s="37">
        <v>38.06</v>
      </c>
      <c r="F115" s="173"/>
    </row>
    <row r="116" spans="1:6" ht="12.75">
      <c r="A116" s="173"/>
      <c r="B116" s="239" t="s">
        <v>1139</v>
      </c>
      <c r="C116" s="175" t="s">
        <v>45</v>
      </c>
      <c r="D116" s="175" t="s">
        <v>39</v>
      </c>
      <c r="E116" s="37">
        <v>38.06</v>
      </c>
      <c r="F116" s="173"/>
    </row>
    <row r="117" spans="1:6" ht="12.75">
      <c r="A117" s="173"/>
      <c r="B117" s="239" t="s">
        <v>1009</v>
      </c>
      <c r="C117" s="175" t="s">
        <v>45</v>
      </c>
      <c r="D117" s="175" t="s">
        <v>30</v>
      </c>
      <c r="E117" s="37">
        <v>38.02</v>
      </c>
      <c r="F117" s="173"/>
    </row>
    <row r="118" spans="1:6" ht="12.75">
      <c r="A118" s="173"/>
      <c r="B118" s="245" t="s">
        <v>40</v>
      </c>
      <c r="C118" s="175" t="s">
        <v>45</v>
      </c>
      <c r="D118" s="175" t="s">
        <v>41</v>
      </c>
      <c r="E118" s="37">
        <v>37.42</v>
      </c>
      <c r="F118" s="173"/>
    </row>
    <row r="119" spans="1:6" ht="12.75">
      <c r="A119" s="173"/>
      <c r="B119" s="239" t="s">
        <v>1</v>
      </c>
      <c r="C119" s="175" t="s">
        <v>45</v>
      </c>
      <c r="D119" s="175" t="s">
        <v>41</v>
      </c>
      <c r="E119" s="37">
        <v>37.42</v>
      </c>
      <c r="F119" s="173"/>
    </row>
    <row r="120" spans="1:6" ht="12.75">
      <c r="A120" s="173"/>
      <c r="B120" s="239" t="s">
        <v>18</v>
      </c>
      <c r="C120" s="175" t="s">
        <v>45</v>
      </c>
      <c r="D120" s="175" t="s">
        <v>41</v>
      </c>
      <c r="E120" s="37">
        <v>37.42</v>
      </c>
      <c r="F120" s="173"/>
    </row>
    <row r="121" spans="1:6" ht="12.75">
      <c r="A121" s="173"/>
      <c r="B121" s="239" t="s">
        <v>1137</v>
      </c>
      <c r="C121" s="175" t="s">
        <v>45</v>
      </c>
      <c r="D121" s="175" t="s">
        <v>31</v>
      </c>
      <c r="E121" s="37">
        <v>37.4</v>
      </c>
      <c r="F121" s="173"/>
    </row>
    <row r="122" spans="1:6" ht="12.75">
      <c r="A122" s="173"/>
      <c r="B122" s="239" t="s">
        <v>860</v>
      </c>
      <c r="C122" s="175" t="s">
        <v>45</v>
      </c>
      <c r="D122" s="175" t="s">
        <v>42</v>
      </c>
      <c r="E122" s="37">
        <v>36.87</v>
      </c>
      <c r="F122" s="173"/>
    </row>
    <row r="123" spans="1:6" ht="12.75">
      <c r="A123" s="173"/>
      <c r="B123" s="239" t="s">
        <v>22</v>
      </c>
      <c r="C123" s="175" t="s">
        <v>45</v>
      </c>
      <c r="D123" s="175" t="s">
        <v>42</v>
      </c>
      <c r="E123" s="37">
        <v>36.87</v>
      </c>
      <c r="F123" s="173"/>
    </row>
    <row r="124" spans="1:6" ht="12.75">
      <c r="A124" s="173"/>
      <c r="B124" s="239" t="s">
        <v>840</v>
      </c>
      <c r="C124" s="175" t="s">
        <v>45</v>
      </c>
      <c r="D124" s="175" t="s">
        <v>42</v>
      </c>
      <c r="E124" s="37">
        <v>36.87</v>
      </c>
      <c r="F124" s="173"/>
    </row>
    <row r="125" spans="1:6" ht="12.75">
      <c r="A125" s="173"/>
      <c r="B125" s="239" t="s">
        <v>560</v>
      </c>
      <c r="C125" s="175" t="s">
        <v>45</v>
      </c>
      <c r="D125" s="175" t="s">
        <v>43</v>
      </c>
      <c r="E125" s="37">
        <v>36.83</v>
      </c>
      <c r="F125" s="173"/>
    </row>
    <row r="126" spans="1:6" ht="12.75">
      <c r="A126" s="173"/>
      <c r="B126" s="239" t="s">
        <v>898</v>
      </c>
      <c r="C126" s="175" t="s">
        <v>45</v>
      </c>
      <c r="D126" s="175" t="s">
        <v>43</v>
      </c>
      <c r="E126" s="37">
        <v>36.83</v>
      </c>
      <c r="F126" s="173"/>
    </row>
    <row r="127" spans="1:6" ht="12.75">
      <c r="A127" s="173"/>
      <c r="B127" s="239" t="s">
        <v>950</v>
      </c>
      <c r="C127" s="175" t="s">
        <v>45</v>
      </c>
      <c r="D127" s="175" t="s">
        <v>43</v>
      </c>
      <c r="E127" s="37">
        <v>36.83</v>
      </c>
      <c r="F127" s="173"/>
    </row>
    <row r="128" spans="1:6" ht="12.75">
      <c r="A128" s="173"/>
      <c r="B128" s="239" t="s">
        <v>595</v>
      </c>
      <c r="C128" s="175" t="s">
        <v>45</v>
      </c>
      <c r="D128" s="175" t="s">
        <v>32</v>
      </c>
      <c r="E128" s="37">
        <v>35.59</v>
      </c>
      <c r="F128" s="173"/>
    </row>
    <row r="129" spans="1:6" ht="12.75">
      <c r="A129" s="173"/>
      <c r="B129" s="239" t="s">
        <v>15</v>
      </c>
      <c r="C129" s="175" t="s">
        <v>45</v>
      </c>
      <c r="D129" s="175" t="s">
        <v>44</v>
      </c>
      <c r="E129" s="37">
        <v>34.6</v>
      </c>
      <c r="F129" s="173"/>
    </row>
    <row r="130" spans="1:6" ht="12.75">
      <c r="A130" s="173"/>
      <c r="B130" s="239" t="s">
        <v>21</v>
      </c>
      <c r="C130" s="175" t="s">
        <v>45</v>
      </c>
      <c r="D130" s="175" t="s">
        <v>44</v>
      </c>
      <c r="E130" s="37">
        <v>34.6</v>
      </c>
      <c r="F130" s="173"/>
    </row>
    <row r="131" spans="1:6" ht="12.75">
      <c r="A131" s="173"/>
      <c r="B131" s="239" t="s">
        <v>787</v>
      </c>
      <c r="C131" s="175" t="s">
        <v>45</v>
      </c>
      <c r="D131" s="175" t="s">
        <v>33</v>
      </c>
      <c r="E131" s="37">
        <v>32.93</v>
      </c>
      <c r="F131" s="173"/>
    </row>
    <row r="132" spans="1:6" ht="12.75">
      <c r="A132" s="173"/>
      <c r="B132" s="239" t="s">
        <v>819</v>
      </c>
      <c r="C132" s="175" t="s">
        <v>45</v>
      </c>
      <c r="D132" s="175" t="s">
        <v>34</v>
      </c>
      <c r="E132" s="37">
        <v>31.8</v>
      </c>
      <c r="F132" s="173"/>
    </row>
    <row r="133" spans="1:6" ht="12.75">
      <c r="A133" s="173"/>
      <c r="B133" s="239" t="s">
        <v>19</v>
      </c>
      <c r="C133" s="175" t="s">
        <v>45</v>
      </c>
      <c r="D133" s="175" t="s">
        <v>44</v>
      </c>
      <c r="E133" s="37">
        <v>17.3</v>
      </c>
      <c r="F133" s="173"/>
    </row>
    <row r="134" spans="1:6" ht="12.75">
      <c r="A134" s="173"/>
      <c r="B134" s="239" t="s">
        <v>25</v>
      </c>
      <c r="C134" s="175" t="s">
        <v>45</v>
      </c>
      <c r="D134" s="175" t="s">
        <v>44</v>
      </c>
      <c r="E134" s="37">
        <v>17.3</v>
      </c>
      <c r="F134" s="173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306" t="s">
        <v>89</v>
      </c>
      <c r="B1" s="306"/>
      <c r="C1" s="306"/>
      <c r="D1" s="306"/>
      <c r="E1" s="306"/>
      <c r="F1" s="306"/>
    </row>
    <row r="2" spans="1:6" s="1" customFormat="1" ht="12.75" customHeight="1">
      <c r="A2" s="69"/>
      <c r="B2" s="69"/>
      <c r="C2" s="69"/>
      <c r="D2" s="69"/>
      <c r="E2" s="69"/>
      <c r="F2" s="69"/>
    </row>
    <row r="3" spans="1:6" ht="12.75" customHeight="1">
      <c r="A3" s="121"/>
      <c r="B3" s="121"/>
      <c r="C3" s="121"/>
      <c r="E3" s="122" t="s">
        <v>59</v>
      </c>
      <c r="F3" s="121"/>
    </row>
    <row r="4" spans="1:6" ht="12.75" customHeight="1">
      <c r="A4" s="305" t="s">
        <v>60</v>
      </c>
      <c r="B4" s="305"/>
      <c r="C4" s="193" t="s">
        <v>61</v>
      </c>
      <c r="E4" s="122">
        <v>25</v>
      </c>
      <c r="F4" s="121"/>
    </row>
    <row r="5" spans="1:6" ht="12.75" customHeight="1">
      <c r="A5" s="305" t="s">
        <v>62</v>
      </c>
      <c r="B5" s="305"/>
      <c r="C5" s="199" t="s">
        <v>1140</v>
      </c>
      <c r="D5" s="124"/>
      <c r="E5" s="124"/>
      <c r="F5" s="124"/>
    </row>
    <row r="6" spans="1:6" ht="12.75" customHeight="1">
      <c r="A6" s="305" t="s">
        <v>63</v>
      </c>
      <c r="B6" s="305"/>
      <c r="C6" s="311" t="s">
        <v>1141</v>
      </c>
      <c r="D6" s="311"/>
      <c r="E6" s="311"/>
      <c r="F6" s="311"/>
    </row>
    <row r="7" spans="1:6" ht="12.75" customHeight="1" thickBot="1">
      <c r="A7" s="305" t="s">
        <v>65</v>
      </c>
      <c r="B7" s="305"/>
      <c r="C7" s="125">
        <f>COUNTA(B9:B105)</f>
        <v>96</v>
      </c>
      <c r="D7" s="124"/>
      <c r="E7" s="124"/>
      <c r="F7" s="124"/>
    </row>
    <row r="8" spans="1:6" ht="15" customHeight="1" thickBot="1">
      <c r="A8" s="61" t="s">
        <v>66</v>
      </c>
      <c r="B8" s="62"/>
      <c r="C8" s="52" t="s">
        <v>67</v>
      </c>
      <c r="D8" s="63" t="s">
        <v>68</v>
      </c>
      <c r="E8" s="52" t="s">
        <v>69</v>
      </c>
      <c r="F8" s="74" t="s">
        <v>49</v>
      </c>
    </row>
    <row r="9" spans="1:6" ht="12.75">
      <c r="A9" s="38" t="s">
        <v>106</v>
      </c>
      <c r="B9" s="153" t="s">
        <v>1142</v>
      </c>
      <c r="C9" s="237">
        <v>0.06943287037037037</v>
      </c>
      <c r="D9" s="39">
        <f aca="true" t="shared" si="0" ref="D9:D41">(C$9/C9)*100</f>
        <v>100</v>
      </c>
      <c r="E9" s="40">
        <f aca="true" t="shared" si="1" ref="E9:E40">D9+E$4</f>
        <v>125</v>
      </c>
      <c r="F9" s="112">
        <f aca="true" t="shared" si="2" ref="F9:F71">C9-C$9</f>
        <v>0</v>
      </c>
    </row>
    <row r="10" spans="1:6" ht="12.75">
      <c r="A10" s="38" t="s">
        <v>107</v>
      </c>
      <c r="B10" s="154" t="s">
        <v>1143</v>
      </c>
      <c r="C10" s="236">
        <v>0.06943287037037037</v>
      </c>
      <c r="D10" s="36">
        <f t="shared" si="0"/>
        <v>100</v>
      </c>
      <c r="E10" s="37">
        <f t="shared" si="1"/>
        <v>125</v>
      </c>
      <c r="F10" s="112">
        <f t="shared" si="2"/>
        <v>0</v>
      </c>
    </row>
    <row r="11" spans="1:6" ht="12.75">
      <c r="A11" s="38" t="s">
        <v>108</v>
      </c>
      <c r="B11" s="154" t="s">
        <v>1144</v>
      </c>
      <c r="C11" s="236">
        <v>0.07097222222222223</v>
      </c>
      <c r="D11" s="36">
        <f t="shared" si="0"/>
        <v>97.83105022831049</v>
      </c>
      <c r="E11" s="37">
        <f t="shared" si="1"/>
        <v>122.83105022831049</v>
      </c>
      <c r="F11" s="112">
        <f t="shared" si="2"/>
        <v>0.0015393518518518612</v>
      </c>
    </row>
    <row r="12" spans="1:6" ht="12.75">
      <c r="A12" s="38" t="s">
        <v>109</v>
      </c>
      <c r="B12" s="154" t="s">
        <v>1145</v>
      </c>
      <c r="C12" s="236">
        <v>0.07118055555555557</v>
      </c>
      <c r="D12" s="36">
        <f t="shared" si="0"/>
        <v>97.54471544715445</v>
      </c>
      <c r="E12" s="37">
        <f t="shared" si="1"/>
        <v>122.54471544715445</v>
      </c>
      <c r="F12" s="112">
        <f t="shared" si="2"/>
        <v>0.0017476851851851993</v>
      </c>
    </row>
    <row r="13" spans="1:6" ht="12.75">
      <c r="A13" s="38" t="s">
        <v>110</v>
      </c>
      <c r="B13" s="154" t="s">
        <v>906</v>
      </c>
      <c r="C13" s="236">
        <v>0.07131944444444445</v>
      </c>
      <c r="D13" s="36">
        <f t="shared" si="0"/>
        <v>97.35475494969165</v>
      </c>
      <c r="E13" s="37">
        <f t="shared" si="1"/>
        <v>122.35475494969165</v>
      </c>
      <c r="F13" s="112">
        <f t="shared" si="2"/>
        <v>0.0018865740740740822</v>
      </c>
    </row>
    <row r="14" spans="1:6" ht="12.75">
      <c r="A14" s="38" t="s">
        <v>111</v>
      </c>
      <c r="B14" s="154" t="s">
        <v>1103</v>
      </c>
      <c r="C14" s="236">
        <v>0.07274305555555556</v>
      </c>
      <c r="D14" s="36">
        <f t="shared" si="0"/>
        <v>95.4494828957836</v>
      </c>
      <c r="E14" s="37">
        <f t="shared" si="1"/>
        <v>120.4494828957836</v>
      </c>
      <c r="F14" s="112">
        <f t="shared" si="2"/>
        <v>0.0033101851851851938</v>
      </c>
    </row>
    <row r="15" spans="1:6" ht="12.75">
      <c r="A15" s="38" t="s">
        <v>112</v>
      </c>
      <c r="B15" s="154" t="s">
        <v>1146</v>
      </c>
      <c r="C15" s="236">
        <v>0.07351851851851852</v>
      </c>
      <c r="D15" s="36">
        <f t="shared" si="0"/>
        <v>94.44269521410578</v>
      </c>
      <c r="E15" s="37">
        <f t="shared" si="1"/>
        <v>119.44269521410578</v>
      </c>
      <c r="F15" s="112">
        <f t="shared" si="2"/>
        <v>0.004085648148148158</v>
      </c>
    </row>
    <row r="16" spans="1:6" ht="12.75">
      <c r="A16" s="38"/>
      <c r="B16" s="154" t="s">
        <v>1147</v>
      </c>
      <c r="C16" s="236">
        <v>0.07351851851851852</v>
      </c>
      <c r="D16" s="36">
        <f t="shared" si="0"/>
        <v>94.44269521410578</v>
      </c>
      <c r="E16" s="37">
        <f t="shared" si="1"/>
        <v>119.44269521410578</v>
      </c>
      <c r="F16" s="112">
        <f t="shared" si="2"/>
        <v>0.004085648148148158</v>
      </c>
    </row>
    <row r="17" spans="1:6" ht="12.75">
      <c r="A17" s="38"/>
      <c r="B17" s="154" t="s">
        <v>1148</v>
      </c>
      <c r="C17" s="236">
        <v>0.07351851851851852</v>
      </c>
      <c r="D17" s="36">
        <f t="shared" si="0"/>
        <v>94.44269521410578</v>
      </c>
      <c r="E17" s="37">
        <f t="shared" si="1"/>
        <v>119.44269521410578</v>
      </c>
      <c r="F17" s="112">
        <f t="shared" si="2"/>
        <v>0.004085648148148158</v>
      </c>
    </row>
    <row r="18" spans="1:6" ht="12.75">
      <c r="A18" s="38"/>
      <c r="B18" s="154" t="s">
        <v>1149</v>
      </c>
      <c r="C18" s="236">
        <v>0.07351851851851852</v>
      </c>
      <c r="D18" s="36">
        <f t="shared" si="0"/>
        <v>94.44269521410578</v>
      </c>
      <c r="E18" s="37">
        <f t="shared" si="1"/>
        <v>119.44269521410578</v>
      </c>
      <c r="F18" s="112">
        <f t="shared" si="2"/>
        <v>0.004085648148148158</v>
      </c>
    </row>
    <row r="19" spans="1:6" ht="12.75">
      <c r="A19" s="38"/>
      <c r="B19" s="154" t="s">
        <v>1150</v>
      </c>
      <c r="C19" s="236">
        <v>0.07351851851851852</v>
      </c>
      <c r="D19" s="36">
        <f t="shared" si="0"/>
        <v>94.44269521410578</v>
      </c>
      <c r="E19" s="37">
        <f t="shared" si="1"/>
        <v>119.44269521410578</v>
      </c>
      <c r="F19" s="112">
        <f t="shared" si="2"/>
        <v>0.004085648148148158</v>
      </c>
    </row>
    <row r="20" spans="1:6" ht="12.75">
      <c r="A20" s="38"/>
      <c r="B20" s="154" t="s">
        <v>1086</v>
      </c>
      <c r="C20" s="236">
        <v>0.07351851851851852</v>
      </c>
      <c r="D20" s="36">
        <f t="shared" si="0"/>
        <v>94.44269521410578</v>
      </c>
      <c r="E20" s="37">
        <f t="shared" si="1"/>
        <v>119.44269521410578</v>
      </c>
      <c r="F20" s="112">
        <f t="shared" si="2"/>
        <v>0.004085648148148158</v>
      </c>
    </row>
    <row r="21" spans="1:6" ht="12.75">
      <c r="A21" s="38"/>
      <c r="B21" s="154" t="s">
        <v>1151</v>
      </c>
      <c r="C21" s="236">
        <v>0.07351851851851852</v>
      </c>
      <c r="D21" s="36">
        <f t="shared" si="0"/>
        <v>94.44269521410578</v>
      </c>
      <c r="E21" s="37">
        <f t="shared" si="1"/>
        <v>119.44269521410578</v>
      </c>
      <c r="F21" s="112">
        <f t="shared" si="2"/>
        <v>0.004085648148148158</v>
      </c>
    </row>
    <row r="22" spans="1:6" ht="12.75">
      <c r="A22" s="38"/>
      <c r="B22" s="154" t="s">
        <v>1084</v>
      </c>
      <c r="C22" s="236">
        <v>0.07351851851851852</v>
      </c>
      <c r="D22" s="36">
        <f t="shared" si="0"/>
        <v>94.44269521410578</v>
      </c>
      <c r="E22" s="37">
        <f t="shared" si="1"/>
        <v>119.44269521410578</v>
      </c>
      <c r="F22" s="112">
        <f t="shared" si="2"/>
        <v>0.004085648148148158</v>
      </c>
    </row>
    <row r="23" spans="1:6" ht="12.75">
      <c r="A23" s="38"/>
      <c r="B23" s="154" t="s">
        <v>1152</v>
      </c>
      <c r="C23" s="236">
        <v>0.07351851851851852</v>
      </c>
      <c r="D23" s="36">
        <f t="shared" si="0"/>
        <v>94.44269521410578</v>
      </c>
      <c r="E23" s="37">
        <f t="shared" si="1"/>
        <v>119.44269521410578</v>
      </c>
      <c r="F23" s="112">
        <f t="shared" si="2"/>
        <v>0.004085648148148158</v>
      </c>
    </row>
    <row r="24" spans="1:6" ht="12.75">
      <c r="A24" s="38" t="s">
        <v>121</v>
      </c>
      <c r="B24" s="154" t="s">
        <v>1153</v>
      </c>
      <c r="C24" s="236">
        <v>0.0759837962962963</v>
      </c>
      <c r="D24" s="36">
        <f t="shared" si="0"/>
        <v>91.37852246763137</v>
      </c>
      <c r="E24" s="37">
        <f t="shared" si="1"/>
        <v>116.37852246763137</v>
      </c>
      <c r="F24" s="112">
        <f t="shared" si="2"/>
        <v>0.006550925925925932</v>
      </c>
    </row>
    <row r="25" spans="1:6" ht="12.75">
      <c r="A25" s="38"/>
      <c r="B25" s="154" t="s">
        <v>907</v>
      </c>
      <c r="C25" s="236">
        <v>0.0759837962962963</v>
      </c>
      <c r="D25" s="36">
        <f t="shared" si="0"/>
        <v>91.37852246763137</v>
      </c>
      <c r="E25" s="37">
        <f t="shared" si="1"/>
        <v>116.37852246763137</v>
      </c>
      <c r="F25" s="112">
        <f t="shared" si="2"/>
        <v>0.006550925925925932</v>
      </c>
    </row>
    <row r="26" spans="1:6" ht="12.75">
      <c r="A26" s="38"/>
      <c r="B26" s="154" t="s">
        <v>896</v>
      </c>
      <c r="C26" s="236">
        <v>0.0759837962962963</v>
      </c>
      <c r="D26" s="36">
        <f t="shared" si="0"/>
        <v>91.37852246763137</v>
      </c>
      <c r="E26" s="37">
        <f t="shared" si="1"/>
        <v>116.37852246763137</v>
      </c>
      <c r="F26" s="112">
        <f t="shared" si="2"/>
        <v>0.006550925925925932</v>
      </c>
    </row>
    <row r="27" spans="1:6" ht="12.75">
      <c r="A27" s="38"/>
      <c r="B27" s="154" t="s">
        <v>1154</v>
      </c>
      <c r="C27" s="236">
        <v>0.0759837962962963</v>
      </c>
      <c r="D27" s="36">
        <f t="shared" si="0"/>
        <v>91.37852246763137</v>
      </c>
      <c r="E27" s="37">
        <f t="shared" si="1"/>
        <v>116.37852246763137</v>
      </c>
      <c r="F27" s="112">
        <f t="shared" si="2"/>
        <v>0.006550925925925932</v>
      </c>
    </row>
    <row r="28" spans="1:6" ht="12.75">
      <c r="A28" s="38"/>
      <c r="B28" s="154" t="s">
        <v>563</v>
      </c>
      <c r="C28" s="236">
        <v>0.0759837962962963</v>
      </c>
      <c r="D28" s="36">
        <f t="shared" si="0"/>
        <v>91.37852246763137</v>
      </c>
      <c r="E28" s="37">
        <f t="shared" si="1"/>
        <v>116.37852246763137</v>
      </c>
      <c r="F28" s="112">
        <f t="shared" si="2"/>
        <v>0.006550925925925932</v>
      </c>
    </row>
    <row r="29" spans="1:6" ht="12.75">
      <c r="A29" s="38"/>
      <c r="B29" s="154" t="s">
        <v>1155</v>
      </c>
      <c r="C29" s="236">
        <v>0.0759837962962963</v>
      </c>
      <c r="D29" s="36">
        <f t="shared" si="0"/>
        <v>91.37852246763137</v>
      </c>
      <c r="E29" s="37">
        <f t="shared" si="1"/>
        <v>116.37852246763137</v>
      </c>
      <c r="F29" s="112">
        <f t="shared" si="2"/>
        <v>0.006550925925925932</v>
      </c>
    </row>
    <row r="30" spans="1:6" ht="12.75">
      <c r="A30" s="38" t="s">
        <v>127</v>
      </c>
      <c r="B30" s="154" t="s">
        <v>566</v>
      </c>
      <c r="C30" s="236">
        <v>0.07609953703703703</v>
      </c>
      <c r="D30" s="36">
        <f t="shared" si="0"/>
        <v>91.23954372623574</v>
      </c>
      <c r="E30" s="37">
        <f t="shared" si="1"/>
        <v>116.23954372623574</v>
      </c>
      <c r="F30" s="112">
        <f t="shared" si="2"/>
        <v>0.006666666666666668</v>
      </c>
    </row>
    <row r="31" spans="1:6" ht="12.75">
      <c r="A31" s="38" t="s">
        <v>128</v>
      </c>
      <c r="B31" s="154" t="s">
        <v>891</v>
      </c>
      <c r="C31" s="236">
        <v>0.07613425925925926</v>
      </c>
      <c r="D31" s="36">
        <f t="shared" si="0"/>
        <v>91.19793250228032</v>
      </c>
      <c r="E31" s="37">
        <f t="shared" si="1"/>
        <v>116.19793250228032</v>
      </c>
      <c r="F31" s="112">
        <f t="shared" si="2"/>
        <v>0.006701388888888896</v>
      </c>
    </row>
    <row r="32" spans="1:6" ht="12.75">
      <c r="A32" s="38" t="s">
        <v>129</v>
      </c>
      <c r="B32" s="154" t="s">
        <v>854</v>
      </c>
      <c r="C32" s="236">
        <v>0.07631944444444444</v>
      </c>
      <c r="D32" s="36">
        <f t="shared" si="0"/>
        <v>90.97664543524417</v>
      </c>
      <c r="E32" s="37">
        <f t="shared" si="1"/>
        <v>115.97664543524417</v>
      </c>
      <c r="F32" s="112">
        <f t="shared" si="2"/>
        <v>0.006886574074074073</v>
      </c>
    </row>
    <row r="33" spans="1:6" ht="12.75">
      <c r="A33" s="38" t="s">
        <v>130</v>
      </c>
      <c r="B33" s="154" t="s">
        <v>0</v>
      </c>
      <c r="C33" s="236">
        <v>0.07653935185185186</v>
      </c>
      <c r="D33" s="36">
        <f t="shared" si="0"/>
        <v>90.71525782549521</v>
      </c>
      <c r="E33" s="37">
        <f t="shared" si="1"/>
        <v>115.71525782549521</v>
      </c>
      <c r="F33" s="112">
        <f t="shared" si="2"/>
        <v>0.007106481481481491</v>
      </c>
    </row>
    <row r="34" spans="1:6" ht="12.75">
      <c r="A34" s="38" t="s">
        <v>131</v>
      </c>
      <c r="B34" s="154" t="s">
        <v>1019</v>
      </c>
      <c r="C34" s="236">
        <v>0.07663194444444445</v>
      </c>
      <c r="D34" s="36">
        <f t="shared" si="0"/>
        <v>90.6056486935508</v>
      </c>
      <c r="E34" s="37">
        <f t="shared" si="1"/>
        <v>115.6056486935508</v>
      </c>
      <c r="F34" s="112">
        <f t="shared" si="2"/>
        <v>0.00719907407407408</v>
      </c>
    </row>
    <row r="35" spans="1:6" ht="12.75">
      <c r="A35" s="38" t="s">
        <v>132</v>
      </c>
      <c r="B35" s="154" t="s">
        <v>1156</v>
      </c>
      <c r="C35" s="236">
        <v>0.07777777777777778</v>
      </c>
      <c r="D35" s="36">
        <f t="shared" si="0"/>
        <v>89.27083333333333</v>
      </c>
      <c r="E35" s="37">
        <f t="shared" si="1"/>
        <v>114.27083333333333</v>
      </c>
      <c r="F35" s="112">
        <f t="shared" si="2"/>
        <v>0.008344907407407412</v>
      </c>
    </row>
    <row r="36" spans="1:6" ht="12.75">
      <c r="A36" s="38"/>
      <c r="B36" s="154" t="s">
        <v>1157</v>
      </c>
      <c r="C36" s="236">
        <v>0.07777777777777778</v>
      </c>
      <c r="D36" s="36">
        <f t="shared" si="0"/>
        <v>89.27083333333333</v>
      </c>
      <c r="E36" s="37">
        <f t="shared" si="1"/>
        <v>114.27083333333333</v>
      </c>
      <c r="F36" s="112">
        <f t="shared" si="2"/>
        <v>0.008344907407407412</v>
      </c>
    </row>
    <row r="37" spans="1:6" ht="12.75">
      <c r="A37" s="38" t="s">
        <v>134</v>
      </c>
      <c r="B37" s="154" t="s">
        <v>1158</v>
      </c>
      <c r="C37" s="236">
        <v>0.07778935185185186</v>
      </c>
      <c r="D37" s="36">
        <f t="shared" si="0"/>
        <v>89.25755095967861</v>
      </c>
      <c r="E37" s="37">
        <f t="shared" si="1"/>
        <v>114.25755095967861</v>
      </c>
      <c r="F37" s="112">
        <f t="shared" si="2"/>
        <v>0.008356481481481493</v>
      </c>
    </row>
    <row r="38" spans="1:6" ht="12.75">
      <c r="A38" s="38" t="s">
        <v>135</v>
      </c>
      <c r="B38" s="154" t="s">
        <v>914</v>
      </c>
      <c r="C38" s="236">
        <v>0.07780092592592593</v>
      </c>
      <c r="D38" s="36">
        <f t="shared" si="0"/>
        <v>89.24427253793513</v>
      </c>
      <c r="E38" s="37">
        <f t="shared" si="1"/>
        <v>114.24427253793513</v>
      </c>
      <c r="F38" s="112">
        <f t="shared" si="2"/>
        <v>0.00836805555555556</v>
      </c>
    </row>
    <row r="39" spans="1:6" ht="12.75">
      <c r="A39" s="38" t="s">
        <v>136</v>
      </c>
      <c r="B39" s="154" t="s">
        <v>1159</v>
      </c>
      <c r="C39" s="236">
        <v>0.0778125</v>
      </c>
      <c r="D39" s="36">
        <f t="shared" si="0"/>
        <v>89.23099806633942</v>
      </c>
      <c r="E39" s="37">
        <f t="shared" si="1"/>
        <v>114.23099806633942</v>
      </c>
      <c r="F39" s="112">
        <f t="shared" si="2"/>
        <v>0.00837962962962964</v>
      </c>
    </row>
    <row r="40" spans="1:6" ht="12.75">
      <c r="A40" s="38" t="s">
        <v>137</v>
      </c>
      <c r="B40" s="154" t="s">
        <v>571</v>
      </c>
      <c r="C40" s="236">
        <v>0.07807870370370369</v>
      </c>
      <c r="D40" s="36">
        <f t="shared" si="0"/>
        <v>88.92677142010082</v>
      </c>
      <c r="E40" s="37">
        <f t="shared" si="1"/>
        <v>113.92677142010082</v>
      </c>
      <c r="F40" s="112">
        <f t="shared" si="2"/>
        <v>0.008645833333333325</v>
      </c>
    </row>
    <row r="41" spans="1:6" ht="12.75">
      <c r="A41" s="38" t="s">
        <v>138</v>
      </c>
      <c r="B41" s="154" t="s">
        <v>1028</v>
      </c>
      <c r="C41" s="236">
        <v>0.07847222222222222</v>
      </c>
      <c r="D41" s="36">
        <f t="shared" si="0"/>
        <v>88.48082595870206</v>
      </c>
      <c r="E41" s="37">
        <f aca="true" t="shared" si="3" ref="E41:E71">D41+E$4</f>
        <v>113.48082595870206</v>
      </c>
      <c r="F41" s="112">
        <f t="shared" si="2"/>
        <v>0.009039351851851854</v>
      </c>
    </row>
    <row r="42" spans="1:6" ht="12.75">
      <c r="A42" s="38" t="s">
        <v>139</v>
      </c>
      <c r="B42" s="154" t="s">
        <v>1160</v>
      </c>
      <c r="C42" s="236">
        <v>0.07876157407407407</v>
      </c>
      <c r="D42" s="36">
        <f aca="true" t="shared" si="4" ref="D42:D72">(C$9/C42)*100</f>
        <v>88.15576781778105</v>
      </c>
      <c r="E42" s="37">
        <f t="shared" si="3"/>
        <v>113.15576781778105</v>
      </c>
      <c r="F42" s="112">
        <f t="shared" si="2"/>
        <v>0.0093287037037037</v>
      </c>
    </row>
    <row r="43" spans="1:6" ht="12.75">
      <c r="A43" s="38" t="s">
        <v>140</v>
      </c>
      <c r="B43" s="154" t="s">
        <v>575</v>
      </c>
      <c r="C43" s="236">
        <v>0.080625</v>
      </c>
      <c r="D43" s="36">
        <f t="shared" si="4"/>
        <v>86.11828883146711</v>
      </c>
      <c r="E43" s="37">
        <f t="shared" si="3"/>
        <v>111.11828883146711</v>
      </c>
      <c r="F43" s="112">
        <f t="shared" si="2"/>
        <v>0.011192129629629635</v>
      </c>
    </row>
    <row r="44" spans="1:6" ht="12.75">
      <c r="A44" s="38"/>
      <c r="B44" s="154" t="s">
        <v>1161</v>
      </c>
      <c r="C44" s="236">
        <v>0.080625</v>
      </c>
      <c r="D44" s="36">
        <f t="shared" si="4"/>
        <v>86.11828883146711</v>
      </c>
      <c r="E44" s="37">
        <f t="shared" si="3"/>
        <v>111.11828883146711</v>
      </c>
      <c r="F44" s="112">
        <f t="shared" si="2"/>
        <v>0.011192129629629635</v>
      </c>
    </row>
    <row r="45" spans="1:6" ht="12.75">
      <c r="A45" s="38" t="s">
        <v>142</v>
      </c>
      <c r="B45" s="154" t="s">
        <v>7</v>
      </c>
      <c r="C45" s="236">
        <v>0.08086805555555555</v>
      </c>
      <c r="D45" s="36">
        <f t="shared" si="4"/>
        <v>85.85945327035923</v>
      </c>
      <c r="E45" s="37">
        <f t="shared" si="3"/>
        <v>110.85945327035923</v>
      </c>
      <c r="F45" s="112">
        <f t="shared" si="2"/>
        <v>0.011435185185185187</v>
      </c>
    </row>
    <row r="46" spans="1:6" ht="12.75">
      <c r="A46" s="38" t="s">
        <v>143</v>
      </c>
      <c r="B46" s="154" t="s">
        <v>604</v>
      </c>
      <c r="C46" s="236">
        <v>0.08216435185185185</v>
      </c>
      <c r="D46" s="36">
        <f t="shared" si="4"/>
        <v>84.50485983941401</v>
      </c>
      <c r="E46" s="37">
        <f t="shared" si="3"/>
        <v>109.50485983941401</v>
      </c>
      <c r="F46" s="112">
        <f t="shared" si="2"/>
        <v>0.012731481481481483</v>
      </c>
    </row>
    <row r="47" spans="1:6" ht="12.75">
      <c r="A47" s="38" t="s">
        <v>144</v>
      </c>
      <c r="B47" s="154" t="s">
        <v>1162</v>
      </c>
      <c r="C47" s="236">
        <v>0.08217592592592593</v>
      </c>
      <c r="D47" s="36">
        <f t="shared" si="4"/>
        <v>84.49295774647887</v>
      </c>
      <c r="E47" s="37">
        <f t="shared" si="3"/>
        <v>109.49295774647887</v>
      </c>
      <c r="F47" s="112">
        <f t="shared" si="2"/>
        <v>0.012743055555555563</v>
      </c>
    </row>
    <row r="48" spans="1:6" ht="12.75">
      <c r="A48" s="38" t="s">
        <v>145</v>
      </c>
      <c r="B48" s="154" t="s">
        <v>926</v>
      </c>
      <c r="C48" s="236">
        <v>0.0821875</v>
      </c>
      <c r="D48" s="36">
        <f t="shared" si="4"/>
        <v>84.48105900577383</v>
      </c>
      <c r="E48" s="37">
        <f t="shared" si="3"/>
        <v>109.48105900577383</v>
      </c>
      <c r="F48" s="112">
        <f t="shared" si="2"/>
        <v>0.01275462962962963</v>
      </c>
    </row>
    <row r="49" spans="1:6" ht="12.75">
      <c r="A49" s="38" t="s">
        <v>146</v>
      </c>
      <c r="B49" s="154" t="s">
        <v>778</v>
      </c>
      <c r="C49" s="236">
        <v>0.08219907407407408</v>
      </c>
      <c r="D49" s="36">
        <f t="shared" si="4"/>
        <v>84.46916361588285</v>
      </c>
      <c r="E49" s="37">
        <f t="shared" si="3"/>
        <v>109.46916361588285</v>
      </c>
      <c r="F49" s="112">
        <f t="shared" si="2"/>
        <v>0.01276620370370371</v>
      </c>
    </row>
    <row r="50" spans="1:6" ht="12.75">
      <c r="A50" s="38" t="s">
        <v>147</v>
      </c>
      <c r="B50" s="154" t="s">
        <v>569</v>
      </c>
      <c r="C50" s="236">
        <v>0.08243055555555556</v>
      </c>
      <c r="D50" s="36">
        <f t="shared" si="4"/>
        <v>84.23195731536084</v>
      </c>
      <c r="E50" s="37">
        <f t="shared" si="3"/>
        <v>109.23195731536084</v>
      </c>
      <c r="F50" s="112">
        <f t="shared" si="2"/>
        <v>0.012997685185185195</v>
      </c>
    </row>
    <row r="51" spans="1:6" ht="12.75">
      <c r="A51" s="38" t="s">
        <v>148</v>
      </c>
      <c r="B51" s="154" t="s">
        <v>572</v>
      </c>
      <c r="C51" s="236">
        <v>0.08253472222222223</v>
      </c>
      <c r="D51" s="36">
        <f t="shared" si="4"/>
        <v>84.1256485766372</v>
      </c>
      <c r="E51" s="37">
        <f t="shared" si="3"/>
        <v>109.1256485766372</v>
      </c>
      <c r="F51" s="112">
        <f t="shared" si="2"/>
        <v>0.013101851851851865</v>
      </c>
    </row>
    <row r="52" spans="1:6" ht="12.75">
      <c r="A52" s="38" t="s">
        <v>149</v>
      </c>
      <c r="B52" s="154" t="s">
        <v>598</v>
      </c>
      <c r="C52" s="236">
        <v>0.08368055555555555</v>
      </c>
      <c r="D52" s="36">
        <f t="shared" si="4"/>
        <v>82.97372060857539</v>
      </c>
      <c r="E52" s="37">
        <f t="shared" si="3"/>
        <v>107.97372060857539</v>
      </c>
      <c r="F52" s="112">
        <f t="shared" si="2"/>
        <v>0.014247685185185183</v>
      </c>
    </row>
    <row r="53" spans="1:6" ht="12.75">
      <c r="A53" s="38" t="s">
        <v>150</v>
      </c>
      <c r="B53" s="173" t="s">
        <v>1163</v>
      </c>
      <c r="C53" s="236">
        <v>0.08383101851851853</v>
      </c>
      <c r="D53" s="36">
        <f t="shared" si="4"/>
        <v>82.82479635510145</v>
      </c>
      <c r="E53" s="37">
        <f t="shared" si="3"/>
        <v>107.82479635510145</v>
      </c>
      <c r="F53" s="112">
        <f t="shared" si="2"/>
        <v>0.01439814814814816</v>
      </c>
    </row>
    <row r="54" spans="1:6" ht="12.75">
      <c r="A54" s="38" t="s">
        <v>151</v>
      </c>
      <c r="B54" s="154" t="s">
        <v>1088</v>
      </c>
      <c r="C54" s="236">
        <v>0.08633101851851853</v>
      </c>
      <c r="D54" s="36">
        <f t="shared" si="4"/>
        <v>80.42633060732001</v>
      </c>
      <c r="E54" s="37">
        <f t="shared" si="3"/>
        <v>105.42633060732001</v>
      </c>
      <c r="F54" s="112">
        <f t="shared" si="2"/>
        <v>0.016898148148148162</v>
      </c>
    </row>
    <row r="55" spans="1:6" ht="12.75">
      <c r="A55" s="38" t="s">
        <v>152</v>
      </c>
      <c r="B55" s="154" t="s">
        <v>585</v>
      </c>
      <c r="C55" s="236">
        <v>0.0863425925925926</v>
      </c>
      <c r="D55" s="36">
        <f t="shared" si="4"/>
        <v>80.41554959785522</v>
      </c>
      <c r="E55" s="37">
        <f t="shared" si="3"/>
        <v>105.41554959785522</v>
      </c>
      <c r="F55" s="112">
        <f t="shared" si="2"/>
        <v>0.01690972222222223</v>
      </c>
    </row>
    <row r="56" spans="1:6" ht="12.75">
      <c r="A56" s="38" t="s">
        <v>153</v>
      </c>
      <c r="B56" s="154" t="s">
        <v>800</v>
      </c>
      <c r="C56" s="236">
        <v>0.08644675925925926</v>
      </c>
      <c r="D56" s="36">
        <f t="shared" si="4"/>
        <v>80.3186504217432</v>
      </c>
      <c r="E56" s="37">
        <f t="shared" si="3"/>
        <v>105.3186504217432</v>
      </c>
      <c r="F56" s="112">
        <f t="shared" si="2"/>
        <v>0.017013888888888898</v>
      </c>
    </row>
    <row r="57" spans="1:6" ht="12.75">
      <c r="A57" s="38" t="s">
        <v>154</v>
      </c>
      <c r="B57" s="154" t="s">
        <v>567</v>
      </c>
      <c r="C57" s="236">
        <v>0.08700231481481481</v>
      </c>
      <c r="D57" s="36">
        <f t="shared" si="4"/>
        <v>79.8057735798856</v>
      </c>
      <c r="E57" s="37">
        <f t="shared" si="3"/>
        <v>104.8057735798856</v>
      </c>
      <c r="F57" s="112">
        <f t="shared" si="2"/>
        <v>0.017569444444444443</v>
      </c>
    </row>
    <row r="58" spans="1:6" ht="12.75">
      <c r="A58" s="38" t="s">
        <v>155</v>
      </c>
      <c r="B58" s="154" t="s">
        <v>568</v>
      </c>
      <c r="C58" s="236">
        <v>0.08737268518518519</v>
      </c>
      <c r="D58" s="36">
        <f t="shared" si="4"/>
        <v>79.46747913630944</v>
      </c>
      <c r="E58" s="37">
        <f t="shared" si="3"/>
        <v>104.46747913630944</v>
      </c>
      <c r="F58" s="112">
        <f t="shared" si="2"/>
        <v>0.017939814814814825</v>
      </c>
    </row>
    <row r="59" spans="1:6" ht="12.75">
      <c r="A59" s="38" t="s">
        <v>156</v>
      </c>
      <c r="B59" s="154" t="s">
        <v>599</v>
      </c>
      <c r="C59" s="236">
        <v>0.0876736111111111</v>
      </c>
      <c r="D59" s="36">
        <f t="shared" si="4"/>
        <v>79.1947194719472</v>
      </c>
      <c r="E59" s="37">
        <f t="shared" si="3"/>
        <v>104.1947194719472</v>
      </c>
      <c r="F59" s="112">
        <f t="shared" si="2"/>
        <v>0.018240740740740738</v>
      </c>
    </row>
    <row r="60" spans="1:6" ht="12.75">
      <c r="A60" s="38" t="s">
        <v>157</v>
      </c>
      <c r="B60" s="154" t="s">
        <v>1164</v>
      </c>
      <c r="C60" s="236">
        <v>0.0882986111111111</v>
      </c>
      <c r="D60" s="36">
        <f t="shared" si="4"/>
        <v>78.63415912963691</v>
      </c>
      <c r="E60" s="37">
        <f t="shared" si="3"/>
        <v>103.63415912963691</v>
      </c>
      <c r="F60" s="112">
        <f t="shared" si="2"/>
        <v>0.01886574074074074</v>
      </c>
    </row>
    <row r="61" spans="1:6" ht="12.75">
      <c r="A61" s="38" t="s">
        <v>158</v>
      </c>
      <c r="B61" s="154" t="s">
        <v>1026</v>
      </c>
      <c r="C61" s="236">
        <v>0.08832175925925927</v>
      </c>
      <c r="D61" s="36">
        <f t="shared" si="4"/>
        <v>78.61354999344778</v>
      </c>
      <c r="E61" s="37">
        <f t="shared" si="3"/>
        <v>103.61354999344778</v>
      </c>
      <c r="F61" s="112">
        <f t="shared" si="2"/>
        <v>0.0188888888888889</v>
      </c>
    </row>
    <row r="62" spans="1:6" ht="12.75">
      <c r="A62" s="38" t="s">
        <v>159</v>
      </c>
      <c r="B62" s="154" t="s">
        <v>845</v>
      </c>
      <c r="C62" s="236">
        <v>0.08834490740740741</v>
      </c>
      <c r="D62" s="36">
        <f t="shared" si="4"/>
        <v>78.5929516572776</v>
      </c>
      <c r="E62" s="37">
        <f t="shared" si="3"/>
        <v>103.5929516572776</v>
      </c>
      <c r="F62" s="112">
        <f t="shared" si="2"/>
        <v>0.018912037037037047</v>
      </c>
    </row>
    <row r="63" spans="1:6" ht="12.75">
      <c r="A63" s="38" t="s">
        <v>160</v>
      </c>
      <c r="B63" s="154" t="s">
        <v>858</v>
      </c>
      <c r="C63" s="236">
        <v>0.08846064814814815</v>
      </c>
      <c r="D63" s="36">
        <f t="shared" si="4"/>
        <v>78.4901216799686</v>
      </c>
      <c r="E63" s="37">
        <f t="shared" si="3"/>
        <v>103.4901216799686</v>
      </c>
      <c r="F63" s="112">
        <f t="shared" si="2"/>
        <v>0.019027777777777782</v>
      </c>
    </row>
    <row r="64" spans="1:6" ht="12.75">
      <c r="A64" s="38" t="s">
        <v>161</v>
      </c>
      <c r="B64" s="154" t="s">
        <v>561</v>
      </c>
      <c r="C64" s="236">
        <v>0.0902662037037037</v>
      </c>
      <c r="D64" s="36">
        <f t="shared" si="4"/>
        <v>76.92011796384152</v>
      </c>
      <c r="E64" s="37">
        <f t="shared" si="3"/>
        <v>101.92011796384152</v>
      </c>
      <c r="F64" s="112">
        <f t="shared" si="2"/>
        <v>0.02083333333333333</v>
      </c>
    </row>
    <row r="65" spans="1:6" ht="12.75">
      <c r="A65" s="38" t="s">
        <v>162</v>
      </c>
      <c r="B65" s="154" t="s">
        <v>890</v>
      </c>
      <c r="C65" s="236">
        <v>0.09067129629629629</v>
      </c>
      <c r="D65" s="36">
        <f t="shared" si="4"/>
        <v>76.57646157773806</v>
      </c>
      <c r="E65" s="37">
        <f t="shared" si="3"/>
        <v>101.57646157773806</v>
      </c>
      <c r="F65" s="112">
        <f t="shared" si="2"/>
        <v>0.021238425925925924</v>
      </c>
    </row>
    <row r="66" spans="1:6" ht="12.75">
      <c r="A66" s="38" t="s">
        <v>163</v>
      </c>
      <c r="B66" s="154" t="s">
        <v>1091</v>
      </c>
      <c r="C66" s="236">
        <v>0.09072916666666668</v>
      </c>
      <c r="D66" s="36">
        <f t="shared" si="4"/>
        <v>76.52761831866309</v>
      </c>
      <c r="E66" s="37">
        <f t="shared" si="3"/>
        <v>101.52761831866309</v>
      </c>
      <c r="F66" s="112">
        <f t="shared" si="2"/>
        <v>0.021296296296296313</v>
      </c>
    </row>
    <row r="67" spans="1:6" ht="12.75">
      <c r="A67" s="38" t="s">
        <v>164</v>
      </c>
      <c r="B67" s="154" t="s">
        <v>1165</v>
      </c>
      <c r="C67" s="236">
        <v>0.09101851851851851</v>
      </c>
      <c r="D67" s="36">
        <f t="shared" si="4"/>
        <v>76.28433367243133</v>
      </c>
      <c r="E67" s="37">
        <f t="shared" si="3"/>
        <v>101.28433367243133</v>
      </c>
      <c r="F67" s="112">
        <f t="shared" si="2"/>
        <v>0.021585648148148145</v>
      </c>
    </row>
    <row r="68" spans="1:6" ht="12.75">
      <c r="A68" s="38" t="s">
        <v>165</v>
      </c>
      <c r="B68" s="154" t="s">
        <v>1137</v>
      </c>
      <c r="C68" s="236">
        <v>0.0911111111111111</v>
      </c>
      <c r="D68" s="36">
        <f t="shared" si="4"/>
        <v>76.20680894308943</v>
      </c>
      <c r="E68" s="37">
        <f t="shared" si="3"/>
        <v>101.20680894308943</v>
      </c>
      <c r="F68" s="112">
        <f t="shared" si="2"/>
        <v>0.021678240740740734</v>
      </c>
    </row>
    <row r="69" spans="1:6" ht="12.75">
      <c r="A69" s="38" t="s">
        <v>166</v>
      </c>
      <c r="B69" s="154" t="s">
        <v>1104</v>
      </c>
      <c r="C69" s="236">
        <v>0.0915625</v>
      </c>
      <c r="D69" s="36">
        <f t="shared" si="4"/>
        <v>75.83112122361268</v>
      </c>
      <c r="E69" s="37">
        <f t="shared" si="3"/>
        <v>100.83112122361268</v>
      </c>
      <c r="F69" s="112">
        <f t="shared" si="2"/>
        <v>0.022129629629629638</v>
      </c>
    </row>
    <row r="70" spans="1:6" ht="12.75">
      <c r="A70" s="38" t="s">
        <v>167</v>
      </c>
      <c r="B70" s="154" t="s">
        <v>578</v>
      </c>
      <c r="C70" s="236">
        <v>0.09234953703703704</v>
      </c>
      <c r="D70" s="36">
        <f t="shared" si="4"/>
        <v>75.18486025817771</v>
      </c>
      <c r="E70" s="37">
        <f t="shared" si="3"/>
        <v>100.18486025817771</v>
      </c>
      <c r="F70" s="112">
        <f t="shared" si="2"/>
        <v>0.02291666666666667</v>
      </c>
    </row>
    <row r="71" spans="1:6" ht="12.75">
      <c r="A71" s="38" t="s">
        <v>168</v>
      </c>
      <c r="B71" s="154" t="s">
        <v>786</v>
      </c>
      <c r="C71" s="236">
        <v>0.09314814814814815</v>
      </c>
      <c r="D71" s="36">
        <f t="shared" si="4"/>
        <v>74.54025844930418</v>
      </c>
      <c r="E71" s="37">
        <f t="shared" si="3"/>
        <v>99.54025844930418</v>
      </c>
      <c r="F71" s="112">
        <f t="shared" si="2"/>
        <v>0.02371527777777778</v>
      </c>
    </row>
    <row r="72" spans="1:6" ht="12.75">
      <c r="A72" s="38" t="s">
        <v>169</v>
      </c>
      <c r="B72" s="154" t="s">
        <v>779</v>
      </c>
      <c r="C72" s="236">
        <v>0.0949074074074074</v>
      </c>
      <c r="D72" s="36">
        <f t="shared" si="4"/>
        <v>73.15853658536585</v>
      </c>
      <c r="E72" s="37">
        <f aca="true" t="shared" si="5" ref="E72:E101">D72+E$4</f>
        <v>98.15853658536585</v>
      </c>
      <c r="F72" s="112">
        <f aca="true" t="shared" si="6" ref="F72:F81">C72-C$9</f>
        <v>0.02547453703703703</v>
      </c>
    </row>
    <row r="73" spans="1:6" ht="12.75">
      <c r="A73" s="38" t="s">
        <v>170</v>
      </c>
      <c r="B73" s="154" t="s">
        <v>1094</v>
      </c>
      <c r="C73" s="236">
        <v>0.0949537037037037</v>
      </c>
      <c r="D73" s="36">
        <f aca="true" t="shared" si="7" ref="D73:D101">(C$9/C73)*100</f>
        <v>73.12286689419794</v>
      </c>
      <c r="E73" s="37">
        <f t="shared" si="5"/>
        <v>98.12286689419794</v>
      </c>
      <c r="F73" s="112">
        <f t="shared" si="6"/>
        <v>0.02552083333333334</v>
      </c>
    </row>
    <row r="74" spans="1:6" ht="12.75">
      <c r="A74" s="38" t="s">
        <v>171</v>
      </c>
      <c r="B74" s="154" t="s">
        <v>600</v>
      </c>
      <c r="C74" s="236">
        <v>0.095</v>
      </c>
      <c r="D74" s="36">
        <f t="shared" si="7"/>
        <v>73.08723196881091</v>
      </c>
      <c r="E74" s="37">
        <f t="shared" si="5"/>
        <v>98.08723196881091</v>
      </c>
      <c r="F74" s="112">
        <f t="shared" si="6"/>
        <v>0.025567129629629634</v>
      </c>
    </row>
    <row r="75" spans="1:6" ht="12.75">
      <c r="A75" s="38" t="s">
        <v>172</v>
      </c>
      <c r="B75" s="154" t="s">
        <v>1095</v>
      </c>
      <c r="C75" s="236">
        <v>0.09552083333333333</v>
      </c>
      <c r="D75" s="36">
        <f t="shared" si="7"/>
        <v>72.68871925360475</v>
      </c>
      <c r="E75" s="37">
        <f t="shared" si="5"/>
        <v>97.68871925360475</v>
      </c>
      <c r="F75" s="112">
        <f t="shared" si="6"/>
        <v>0.026087962962962966</v>
      </c>
    </row>
    <row r="76" spans="1:6" ht="12.75">
      <c r="A76" s="38" t="s">
        <v>173</v>
      </c>
      <c r="B76" s="154" t="s">
        <v>818</v>
      </c>
      <c r="C76" s="236">
        <v>0.0971875</v>
      </c>
      <c r="D76" s="36">
        <f t="shared" si="7"/>
        <v>71.4421817315708</v>
      </c>
      <c r="E76" s="37">
        <f t="shared" si="5"/>
        <v>96.4421817315708</v>
      </c>
      <c r="F76" s="112">
        <f t="shared" si="6"/>
        <v>0.02775462962962963</v>
      </c>
    </row>
    <row r="77" spans="1:6" ht="12.75">
      <c r="A77" s="38" t="s">
        <v>174</v>
      </c>
      <c r="B77" s="154" t="s">
        <v>892</v>
      </c>
      <c r="C77" s="236">
        <v>0.09903935185185185</v>
      </c>
      <c r="D77" s="36">
        <f t="shared" si="7"/>
        <v>70.10634568189786</v>
      </c>
      <c r="E77" s="37">
        <f t="shared" si="5"/>
        <v>95.10634568189786</v>
      </c>
      <c r="F77" s="112">
        <f t="shared" si="6"/>
        <v>0.029606481481481484</v>
      </c>
    </row>
    <row r="78" spans="1:6" ht="12.75">
      <c r="A78" s="38" t="s">
        <v>175</v>
      </c>
      <c r="B78" s="154" t="s">
        <v>573</v>
      </c>
      <c r="C78" s="236">
        <v>0.10084490740740741</v>
      </c>
      <c r="D78" s="36">
        <f t="shared" si="7"/>
        <v>68.85114197176631</v>
      </c>
      <c r="E78" s="37">
        <f t="shared" si="5"/>
        <v>93.85114197176631</v>
      </c>
      <c r="F78" s="112">
        <f t="shared" si="6"/>
        <v>0.031412037037037044</v>
      </c>
    </row>
    <row r="79" spans="1:6" ht="12.75">
      <c r="A79" s="38" t="s">
        <v>176</v>
      </c>
      <c r="B79" s="154" t="s">
        <v>596</v>
      </c>
      <c r="C79" s="236">
        <v>0.10116898148148147</v>
      </c>
      <c r="D79" s="36">
        <f t="shared" si="7"/>
        <v>68.63059146550738</v>
      </c>
      <c r="E79" s="37">
        <f t="shared" si="5"/>
        <v>93.63059146550738</v>
      </c>
      <c r="F79" s="112">
        <f t="shared" si="6"/>
        <v>0.031736111111111104</v>
      </c>
    </row>
    <row r="80" spans="1:6" ht="12.75">
      <c r="A80" s="38" t="s">
        <v>177</v>
      </c>
      <c r="B80" s="154" t="s">
        <v>1025</v>
      </c>
      <c r="C80" s="236">
        <v>0.1017013888888889</v>
      </c>
      <c r="D80" s="36">
        <f t="shared" si="7"/>
        <v>68.27130988960964</v>
      </c>
      <c r="E80" s="37">
        <f t="shared" si="5"/>
        <v>93.27130988960964</v>
      </c>
      <c r="F80" s="112">
        <f t="shared" si="6"/>
        <v>0.03226851851851853</v>
      </c>
    </row>
    <row r="81" spans="1:6" ht="12.75">
      <c r="A81" s="38" t="s">
        <v>178</v>
      </c>
      <c r="B81" s="154" t="s">
        <v>1166</v>
      </c>
      <c r="C81" s="236">
        <v>0.10372685185185186</v>
      </c>
      <c r="D81" s="36">
        <f t="shared" si="7"/>
        <v>66.93818344119616</v>
      </c>
      <c r="E81" s="37">
        <f t="shared" si="5"/>
        <v>91.93818344119616</v>
      </c>
      <c r="F81" s="112">
        <f t="shared" si="6"/>
        <v>0.034293981481481495</v>
      </c>
    </row>
    <row r="82" spans="1:6" ht="12.75">
      <c r="A82" s="38" t="s">
        <v>179</v>
      </c>
      <c r="B82" s="154" t="s">
        <v>828</v>
      </c>
      <c r="C82" s="236">
        <v>0.10416666666666667</v>
      </c>
      <c r="D82" s="36">
        <f t="shared" si="7"/>
        <v>66.65555555555555</v>
      </c>
      <c r="E82" s="37">
        <f t="shared" si="5"/>
        <v>91.65555555555555</v>
      </c>
      <c r="F82" s="112">
        <f>C82-C$9</f>
        <v>0.034733796296296304</v>
      </c>
    </row>
    <row r="83" spans="1:6" ht="12.75">
      <c r="A83" s="38" t="s">
        <v>180</v>
      </c>
      <c r="B83" s="154" t="s">
        <v>602</v>
      </c>
      <c r="C83" s="236">
        <v>0.10458333333333332</v>
      </c>
      <c r="D83" s="36">
        <f t="shared" si="7"/>
        <v>66.38999557326251</v>
      </c>
      <c r="E83" s="37">
        <f t="shared" si="5"/>
        <v>91.38999557326251</v>
      </c>
      <c r="F83" s="112">
        <f>C83-C$9</f>
        <v>0.03515046296296295</v>
      </c>
    </row>
    <row r="84" spans="1:6" ht="12.75">
      <c r="A84" s="38" t="s">
        <v>181</v>
      </c>
      <c r="B84" s="173" t="s">
        <v>588</v>
      </c>
      <c r="C84" s="236">
        <v>0.10597222222222223</v>
      </c>
      <c r="D84" s="36">
        <f t="shared" si="7"/>
        <v>65.51987767584096</v>
      </c>
      <c r="E84" s="37">
        <f t="shared" si="5"/>
        <v>90.51987767584096</v>
      </c>
      <c r="F84" s="112">
        <f>C84-C$9</f>
        <v>0.036539351851851865</v>
      </c>
    </row>
    <row r="85" spans="1:6" ht="12.75">
      <c r="A85" s="38" t="s">
        <v>182</v>
      </c>
      <c r="B85" s="173" t="s">
        <v>591</v>
      </c>
      <c r="C85" s="236">
        <v>0.1063425925925926</v>
      </c>
      <c r="D85" s="36">
        <f t="shared" si="7"/>
        <v>65.29168480626903</v>
      </c>
      <c r="E85" s="37">
        <f t="shared" si="5"/>
        <v>90.29168480626903</v>
      </c>
      <c r="F85" s="112">
        <f>C85-C$9</f>
        <v>0.03690972222222223</v>
      </c>
    </row>
    <row r="86" spans="1:6" ht="12.75">
      <c r="A86" s="38" t="s">
        <v>183</v>
      </c>
      <c r="B86" s="173" t="s">
        <v>787</v>
      </c>
      <c r="C86" s="236">
        <v>0.10657407407407408</v>
      </c>
      <c r="D86" s="36">
        <f t="shared" si="7"/>
        <v>65.1498696785404</v>
      </c>
      <c r="E86" s="37">
        <f t="shared" si="5"/>
        <v>90.1498696785404</v>
      </c>
      <c r="F86" s="112">
        <f aca="true" t="shared" si="8" ref="F86:F101">C86-C$9</f>
        <v>0.03714120370370372</v>
      </c>
    </row>
    <row r="87" spans="1:6" ht="12.75">
      <c r="A87" s="38" t="s">
        <v>184</v>
      </c>
      <c r="B87" s="173" t="s">
        <v>595</v>
      </c>
      <c r="C87" s="236">
        <v>0.10815972222222221</v>
      </c>
      <c r="D87" s="36">
        <f t="shared" si="7"/>
        <v>64.19475655430712</v>
      </c>
      <c r="E87" s="37">
        <f t="shared" si="5"/>
        <v>89.19475655430712</v>
      </c>
      <c r="F87" s="112">
        <f t="shared" si="8"/>
        <v>0.038726851851851846</v>
      </c>
    </row>
    <row r="88" spans="1:6" ht="12.75">
      <c r="A88" s="38" t="s">
        <v>185</v>
      </c>
      <c r="B88" s="173" t="s">
        <v>574</v>
      </c>
      <c r="C88" s="236">
        <v>0.10912037037037037</v>
      </c>
      <c r="D88" s="36">
        <f t="shared" si="7"/>
        <v>63.62961391599491</v>
      </c>
      <c r="E88" s="37">
        <f t="shared" si="5"/>
        <v>88.62961391599491</v>
      </c>
      <c r="F88" s="112">
        <f t="shared" si="8"/>
        <v>0.0396875</v>
      </c>
    </row>
    <row r="89" spans="1:6" ht="12.75">
      <c r="A89" s="38" t="s">
        <v>186</v>
      </c>
      <c r="B89" s="173" t="s">
        <v>586</v>
      </c>
      <c r="C89" s="236">
        <v>0.10929398148148149</v>
      </c>
      <c r="D89" s="36">
        <f t="shared" si="7"/>
        <v>63.52853965900667</v>
      </c>
      <c r="E89" s="37">
        <f t="shared" si="5"/>
        <v>88.52853965900667</v>
      </c>
      <c r="F89" s="112">
        <f t="shared" si="8"/>
        <v>0.039861111111111125</v>
      </c>
    </row>
    <row r="90" spans="1:6" ht="12.75">
      <c r="A90" s="38" t="s">
        <v>187</v>
      </c>
      <c r="B90" s="173" t="s">
        <v>840</v>
      </c>
      <c r="C90" s="236">
        <v>0.11280092592592593</v>
      </c>
      <c r="D90" s="36">
        <f t="shared" si="7"/>
        <v>61.553457828852856</v>
      </c>
      <c r="E90" s="37">
        <f t="shared" si="5"/>
        <v>86.55345782885286</v>
      </c>
      <c r="F90" s="112">
        <f t="shared" si="8"/>
        <v>0.04336805555555556</v>
      </c>
    </row>
    <row r="91" spans="1:6" ht="12.75">
      <c r="A91" s="38" t="s">
        <v>188</v>
      </c>
      <c r="B91" s="173" t="s">
        <v>884</v>
      </c>
      <c r="C91" s="236">
        <v>0.11282407407407408</v>
      </c>
      <c r="D91" s="36">
        <f t="shared" si="7"/>
        <v>61.540828887977014</v>
      </c>
      <c r="E91" s="37">
        <f t="shared" si="5"/>
        <v>86.54082888797701</v>
      </c>
      <c r="F91" s="112">
        <f t="shared" si="8"/>
        <v>0.04339120370370371</v>
      </c>
    </row>
    <row r="92" spans="1:6" ht="12.75">
      <c r="A92" s="38" t="s">
        <v>189</v>
      </c>
      <c r="B92" s="173" t="s">
        <v>783</v>
      </c>
      <c r="C92" s="236">
        <v>0.11355324074074075</v>
      </c>
      <c r="D92" s="36">
        <f t="shared" si="7"/>
        <v>61.14565283865049</v>
      </c>
      <c r="E92" s="37">
        <f t="shared" si="5"/>
        <v>86.14565283865049</v>
      </c>
      <c r="F92" s="112">
        <f t="shared" si="8"/>
        <v>0.04412037037037038</v>
      </c>
    </row>
    <row r="93" spans="1:6" ht="12.75">
      <c r="A93" s="38" t="s">
        <v>190</v>
      </c>
      <c r="B93" s="173" t="s">
        <v>577</v>
      </c>
      <c r="C93" s="236">
        <v>0.11413194444444445</v>
      </c>
      <c r="D93" s="36">
        <f t="shared" si="7"/>
        <v>60.835615049183644</v>
      </c>
      <c r="E93" s="37">
        <f t="shared" si="5"/>
        <v>85.83561504918364</v>
      </c>
      <c r="F93" s="112">
        <f t="shared" si="8"/>
        <v>0.044699074074074086</v>
      </c>
    </row>
    <row r="94" spans="1:6" ht="12.75">
      <c r="A94" s="38" t="s">
        <v>191</v>
      </c>
      <c r="B94" s="173" t="s">
        <v>950</v>
      </c>
      <c r="C94" s="236">
        <v>0.12069444444444444</v>
      </c>
      <c r="D94" s="36">
        <f t="shared" si="7"/>
        <v>57.527809742999615</v>
      </c>
      <c r="E94" s="37">
        <f t="shared" si="5"/>
        <v>82.52780974299961</v>
      </c>
      <c r="F94" s="112">
        <f t="shared" si="8"/>
        <v>0.05126157407407407</v>
      </c>
    </row>
    <row r="95" spans="1:6" ht="12.75">
      <c r="A95" s="38" t="s">
        <v>192</v>
      </c>
      <c r="B95" s="173" t="s">
        <v>793</v>
      </c>
      <c r="C95" s="236">
        <v>0.12935185185185186</v>
      </c>
      <c r="D95" s="36">
        <f t="shared" si="7"/>
        <v>53.67752326413743</v>
      </c>
      <c r="E95" s="37">
        <f t="shared" si="5"/>
        <v>78.67752326413742</v>
      </c>
      <c r="F95" s="112">
        <f t="shared" si="8"/>
        <v>0.05991898148148149</v>
      </c>
    </row>
    <row r="96" spans="1:6" ht="12.75">
      <c r="A96" s="38" t="s">
        <v>193</v>
      </c>
      <c r="B96" s="173" t="s">
        <v>825</v>
      </c>
      <c r="C96" s="236">
        <v>0.13565972222222222</v>
      </c>
      <c r="D96" s="36">
        <f t="shared" si="7"/>
        <v>51.18163979182664</v>
      </c>
      <c r="E96" s="37">
        <f t="shared" si="5"/>
        <v>76.18163979182664</v>
      </c>
      <c r="F96" s="112">
        <f t="shared" si="8"/>
        <v>0.06622685185185186</v>
      </c>
    </row>
    <row r="97" spans="1:6" ht="12.75">
      <c r="A97" s="38" t="s">
        <v>194</v>
      </c>
      <c r="B97" s="173" t="s">
        <v>899</v>
      </c>
      <c r="C97" s="236">
        <v>0.13886574074074073</v>
      </c>
      <c r="D97" s="36">
        <f t="shared" si="7"/>
        <v>50</v>
      </c>
      <c r="E97" s="37">
        <f t="shared" si="5"/>
        <v>75</v>
      </c>
      <c r="F97" s="112">
        <f t="shared" si="8"/>
        <v>0.06943287037037037</v>
      </c>
    </row>
    <row r="98" spans="1:6" ht="12.75">
      <c r="A98" s="38" t="s">
        <v>195</v>
      </c>
      <c r="B98" s="173" t="s">
        <v>834</v>
      </c>
      <c r="C98" s="236">
        <v>0.13965277777777776</v>
      </c>
      <c r="D98" s="36">
        <f t="shared" si="7"/>
        <v>49.718216476048404</v>
      </c>
      <c r="E98" s="37">
        <f t="shared" si="5"/>
        <v>74.71821647604841</v>
      </c>
      <c r="F98" s="112">
        <f t="shared" si="8"/>
        <v>0.0702199074074074</v>
      </c>
    </row>
    <row r="99" spans="1:6" ht="12.75">
      <c r="A99" s="38" t="s">
        <v>196</v>
      </c>
      <c r="B99" s="173" t="s">
        <v>795</v>
      </c>
      <c r="C99" s="236">
        <v>0.14244212962962963</v>
      </c>
      <c r="D99" s="36">
        <f t="shared" si="7"/>
        <v>48.74461688469977</v>
      </c>
      <c r="E99" s="37">
        <f t="shared" si="5"/>
        <v>73.74461688469977</v>
      </c>
      <c r="F99" s="112">
        <f t="shared" si="8"/>
        <v>0.07300925925925926</v>
      </c>
    </row>
    <row r="100" spans="1:6" ht="12.75">
      <c r="A100" s="38" t="s">
        <v>197</v>
      </c>
      <c r="B100" s="173" t="s">
        <v>966</v>
      </c>
      <c r="C100" s="236">
        <v>0.15092592592592594</v>
      </c>
      <c r="D100" s="36">
        <f t="shared" si="7"/>
        <v>46.004601226993856</v>
      </c>
      <c r="E100" s="37">
        <f t="shared" si="5"/>
        <v>71.00460122699386</v>
      </c>
      <c r="F100" s="112">
        <f t="shared" si="8"/>
        <v>0.08149305555555557</v>
      </c>
    </row>
    <row r="101" spans="1:6" ht="12.75">
      <c r="A101" s="38"/>
      <c r="B101" s="173" t="s">
        <v>898</v>
      </c>
      <c r="C101" s="236">
        <v>0.15092592592592594</v>
      </c>
      <c r="D101" s="36">
        <f t="shared" si="7"/>
        <v>46.004601226993856</v>
      </c>
      <c r="E101" s="37">
        <f t="shared" si="5"/>
        <v>71.00460122699386</v>
      </c>
      <c r="F101" s="112">
        <f t="shared" si="8"/>
        <v>0.08149305555555557</v>
      </c>
    </row>
    <row r="102" spans="1:6" ht="12.75">
      <c r="A102" s="38"/>
      <c r="B102" s="173" t="s">
        <v>580</v>
      </c>
      <c r="C102" s="236" t="s">
        <v>1168</v>
      </c>
      <c r="D102" s="36"/>
      <c r="E102" s="37"/>
      <c r="F102" s="112"/>
    </row>
    <row r="103" spans="1:6" ht="12.75">
      <c r="A103" s="38"/>
      <c r="B103" s="173" t="s">
        <v>1167</v>
      </c>
      <c r="C103" s="236" t="s">
        <v>1168</v>
      </c>
      <c r="D103" s="36"/>
      <c r="E103" s="37"/>
      <c r="F103" s="112"/>
    </row>
    <row r="104" spans="1:6" ht="12.75">
      <c r="A104" s="38"/>
      <c r="B104" s="173" t="s">
        <v>576</v>
      </c>
      <c r="C104" s="236" t="s">
        <v>1168</v>
      </c>
      <c r="D104" s="36"/>
      <c r="E104" s="37"/>
      <c r="F104" s="112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306" t="s">
        <v>90</v>
      </c>
      <c r="B1" s="306"/>
      <c r="C1" s="306"/>
      <c r="D1" s="306"/>
      <c r="E1" s="306"/>
      <c r="F1" s="306"/>
    </row>
    <row r="2" spans="1:6" s="1" customFormat="1" ht="12.75" customHeight="1">
      <c r="A2" s="69"/>
      <c r="B2" s="69"/>
      <c r="C2" s="69"/>
      <c r="D2" s="69"/>
      <c r="E2" s="69"/>
      <c r="F2" s="69"/>
    </row>
    <row r="3" spans="1:6" ht="12.75" customHeight="1">
      <c r="A3" s="121"/>
      <c r="B3" s="121"/>
      <c r="C3" s="133"/>
      <c r="E3" s="122" t="s">
        <v>59</v>
      </c>
      <c r="F3" s="121"/>
    </row>
    <row r="4" spans="1:6" ht="12.75" customHeight="1">
      <c r="A4" s="305" t="s">
        <v>60</v>
      </c>
      <c r="B4" s="305"/>
      <c r="C4" s="193" t="s">
        <v>61</v>
      </c>
      <c r="E4" s="122">
        <v>30</v>
      </c>
      <c r="F4" s="121"/>
    </row>
    <row r="5" spans="1:6" ht="12.75" customHeight="1">
      <c r="A5" s="305" t="s">
        <v>62</v>
      </c>
      <c r="B5" s="305"/>
      <c r="C5" s="199" t="s">
        <v>1176</v>
      </c>
      <c r="D5" s="124"/>
      <c r="E5" s="124"/>
      <c r="F5" s="124"/>
    </row>
    <row r="6" spans="1:6" ht="12.75" customHeight="1">
      <c r="A6" s="305" t="s">
        <v>63</v>
      </c>
      <c r="B6" s="305"/>
      <c r="C6" s="311" t="s">
        <v>861</v>
      </c>
      <c r="D6" s="311"/>
      <c r="E6" s="311"/>
      <c r="F6" s="311"/>
    </row>
    <row r="7" spans="1:6" ht="12.75" customHeight="1" thickBot="1">
      <c r="A7" s="305" t="s">
        <v>65</v>
      </c>
      <c r="B7" s="305"/>
      <c r="C7" s="125">
        <f>COUNTA(B9:B117)</f>
        <v>67</v>
      </c>
      <c r="D7" s="124"/>
      <c r="E7" s="124"/>
      <c r="F7" s="124"/>
    </row>
    <row r="8" spans="1:6" ht="15" customHeight="1" thickBot="1">
      <c r="A8" s="61" t="s">
        <v>66</v>
      </c>
      <c r="B8" s="62"/>
      <c r="C8" s="52" t="s">
        <v>67</v>
      </c>
      <c r="D8" s="63" t="s">
        <v>68</v>
      </c>
      <c r="E8" s="52" t="s">
        <v>69</v>
      </c>
      <c r="F8" s="74" t="s">
        <v>49</v>
      </c>
    </row>
    <row r="9" spans="1:6" ht="12.75">
      <c r="A9" s="38" t="s">
        <v>106</v>
      </c>
      <c r="B9" s="163" t="s">
        <v>1103</v>
      </c>
      <c r="C9" s="237">
        <v>0.041701388888888885</v>
      </c>
      <c r="D9" s="110">
        <f aca="true" t="shared" si="0" ref="D9:D72">(C$9/C9)*100</f>
        <v>100</v>
      </c>
      <c r="E9" s="40">
        <f aca="true" t="shared" si="1" ref="E9:E40">D9+E$4</f>
        <v>130</v>
      </c>
      <c r="F9" s="112">
        <f aca="true" t="shared" si="2" ref="F9:F54">C9-C$9</f>
        <v>0</v>
      </c>
    </row>
    <row r="10" spans="1:6" ht="12.75">
      <c r="A10" s="38" t="s">
        <v>107</v>
      </c>
      <c r="B10" s="162" t="s">
        <v>854</v>
      </c>
      <c r="C10" s="236">
        <v>0.042777777777777776</v>
      </c>
      <c r="D10" s="109">
        <f t="shared" si="0"/>
        <v>97.48376623376623</v>
      </c>
      <c r="E10" s="37">
        <f t="shared" si="1"/>
        <v>127.48376623376623</v>
      </c>
      <c r="F10" s="112">
        <f t="shared" si="2"/>
        <v>0.0010763888888888906</v>
      </c>
    </row>
    <row r="11" spans="1:6" ht="12.75">
      <c r="A11" s="38" t="s">
        <v>108</v>
      </c>
      <c r="B11" s="162" t="s">
        <v>563</v>
      </c>
      <c r="C11" s="236">
        <v>0.0436574074074074</v>
      </c>
      <c r="D11" s="109">
        <f t="shared" si="0"/>
        <v>95.51961823966066</v>
      </c>
      <c r="E11" s="37">
        <f t="shared" si="1"/>
        <v>125.51961823966066</v>
      </c>
      <c r="F11" s="112">
        <f t="shared" si="2"/>
        <v>0.0019560185185185167</v>
      </c>
    </row>
    <row r="12" spans="1:6" ht="12.75">
      <c r="A12" s="38" t="s">
        <v>109</v>
      </c>
      <c r="B12" s="162" t="s">
        <v>998</v>
      </c>
      <c r="C12" s="236">
        <v>0.0437962962962963</v>
      </c>
      <c r="D12" s="109">
        <f t="shared" si="0"/>
        <v>95.2167019027484</v>
      </c>
      <c r="E12" s="37">
        <f t="shared" si="1"/>
        <v>125.2167019027484</v>
      </c>
      <c r="F12" s="112">
        <f t="shared" si="2"/>
        <v>0.0020949074074074134</v>
      </c>
    </row>
    <row r="13" spans="1:6" ht="12.75">
      <c r="A13" s="38" t="s">
        <v>110</v>
      </c>
      <c r="B13" s="162" t="s">
        <v>1000</v>
      </c>
      <c r="C13" s="236">
        <v>0.04489583333333333</v>
      </c>
      <c r="D13" s="109">
        <f t="shared" si="0"/>
        <v>92.8847641144625</v>
      </c>
      <c r="E13" s="37">
        <f t="shared" si="1"/>
        <v>122.8847641144625</v>
      </c>
      <c r="F13" s="112">
        <f t="shared" si="2"/>
        <v>0.003194444444444444</v>
      </c>
    </row>
    <row r="14" spans="1:6" ht="12.75">
      <c r="A14" s="38" t="s">
        <v>111</v>
      </c>
      <c r="B14" s="162" t="s">
        <v>896</v>
      </c>
      <c r="C14" s="236">
        <v>0.0450462962962963</v>
      </c>
      <c r="D14" s="109">
        <f t="shared" si="0"/>
        <v>92.57451181911613</v>
      </c>
      <c r="E14" s="37">
        <f t="shared" si="1"/>
        <v>122.57451181911613</v>
      </c>
      <c r="F14" s="112">
        <f t="shared" si="2"/>
        <v>0.0033449074074074145</v>
      </c>
    </row>
    <row r="15" spans="1:6" ht="12.75">
      <c r="A15" s="38" t="s">
        <v>112</v>
      </c>
      <c r="B15" s="162" t="s">
        <v>0</v>
      </c>
      <c r="C15" s="236">
        <v>0.04565972222222223</v>
      </c>
      <c r="D15" s="109">
        <f t="shared" si="0"/>
        <v>91.33079847908743</v>
      </c>
      <c r="E15" s="37">
        <f t="shared" si="1"/>
        <v>121.33079847908743</v>
      </c>
      <c r="F15" s="112">
        <f t="shared" si="2"/>
        <v>0.0039583333333333415</v>
      </c>
    </row>
    <row r="16" spans="1:6" ht="12.75">
      <c r="A16" s="38" t="s">
        <v>113</v>
      </c>
      <c r="B16" s="162" t="s">
        <v>1169</v>
      </c>
      <c r="C16" s="236">
        <v>0.04618055555555556</v>
      </c>
      <c r="D16" s="109">
        <f t="shared" si="0"/>
        <v>90.30075187969923</v>
      </c>
      <c r="E16" s="37">
        <f t="shared" si="1"/>
        <v>120.30075187969923</v>
      </c>
      <c r="F16" s="112">
        <f t="shared" si="2"/>
        <v>0.004479166666666673</v>
      </c>
    </row>
    <row r="17" spans="1:6" ht="12.75">
      <c r="A17" s="38" t="s">
        <v>114</v>
      </c>
      <c r="B17" s="162" t="s">
        <v>571</v>
      </c>
      <c r="C17" s="236">
        <v>0.04699074074074074</v>
      </c>
      <c r="D17" s="109">
        <f t="shared" si="0"/>
        <v>88.74384236453201</v>
      </c>
      <c r="E17" s="37">
        <f t="shared" si="1"/>
        <v>118.74384236453201</v>
      </c>
      <c r="F17" s="112">
        <f t="shared" si="2"/>
        <v>0.005289351851851858</v>
      </c>
    </row>
    <row r="18" spans="1:6" ht="12.75">
      <c r="A18" s="38" t="s">
        <v>115</v>
      </c>
      <c r="B18" s="162" t="s">
        <v>569</v>
      </c>
      <c r="C18" s="236">
        <v>0.04739583333333333</v>
      </c>
      <c r="D18" s="109">
        <f t="shared" si="0"/>
        <v>87.98534798534799</v>
      </c>
      <c r="E18" s="37">
        <f t="shared" si="1"/>
        <v>117.98534798534799</v>
      </c>
      <c r="F18" s="112">
        <f t="shared" si="2"/>
        <v>0.005694444444444446</v>
      </c>
    </row>
    <row r="19" spans="1:6" ht="12.75">
      <c r="A19" s="38" t="s">
        <v>116</v>
      </c>
      <c r="B19" s="162" t="s">
        <v>919</v>
      </c>
      <c r="C19" s="236">
        <v>0.04752314814814815</v>
      </c>
      <c r="D19" s="109">
        <f t="shared" si="0"/>
        <v>87.74963468095468</v>
      </c>
      <c r="E19" s="37">
        <f t="shared" si="1"/>
        <v>117.74963468095468</v>
      </c>
      <c r="F19" s="112">
        <f t="shared" si="2"/>
        <v>0.005821759259259263</v>
      </c>
    </row>
    <row r="20" spans="1:6" ht="12.75">
      <c r="A20" s="38" t="s">
        <v>117</v>
      </c>
      <c r="B20" s="162" t="s">
        <v>566</v>
      </c>
      <c r="C20" s="236">
        <v>0.04821759259259259</v>
      </c>
      <c r="D20" s="109">
        <f t="shared" si="0"/>
        <v>86.48583773403745</v>
      </c>
      <c r="E20" s="37">
        <f t="shared" si="1"/>
        <v>116.48583773403745</v>
      </c>
      <c r="F20" s="112">
        <f t="shared" si="2"/>
        <v>0.006516203703703705</v>
      </c>
    </row>
    <row r="21" spans="1:6" ht="12.75">
      <c r="A21" s="38" t="s">
        <v>118</v>
      </c>
      <c r="B21" s="162" t="s">
        <v>575</v>
      </c>
      <c r="C21" s="236">
        <v>0.048726851851851855</v>
      </c>
      <c r="D21" s="109">
        <f t="shared" si="0"/>
        <v>85.58194774346792</v>
      </c>
      <c r="E21" s="37">
        <f t="shared" si="1"/>
        <v>115.58194774346792</v>
      </c>
      <c r="F21" s="112">
        <f t="shared" si="2"/>
        <v>0.0070254629629629695</v>
      </c>
    </row>
    <row r="22" spans="1:6" ht="12.75">
      <c r="A22" s="38" t="s">
        <v>119</v>
      </c>
      <c r="B22" s="162" t="s">
        <v>1086</v>
      </c>
      <c r="C22" s="236">
        <v>0.04908564814814815</v>
      </c>
      <c r="D22" s="109">
        <f t="shared" si="0"/>
        <v>84.95637821268568</v>
      </c>
      <c r="E22" s="37">
        <f t="shared" si="1"/>
        <v>114.95637821268568</v>
      </c>
      <c r="F22" s="112">
        <f t="shared" si="2"/>
        <v>0.007384259259259264</v>
      </c>
    </row>
    <row r="23" spans="1:6" ht="12.75">
      <c r="A23" s="38" t="s">
        <v>120</v>
      </c>
      <c r="B23" s="162" t="s">
        <v>568</v>
      </c>
      <c r="C23" s="236">
        <v>0.04922453703703703</v>
      </c>
      <c r="D23" s="109">
        <f t="shared" si="0"/>
        <v>84.71667058546907</v>
      </c>
      <c r="E23" s="37">
        <f t="shared" si="1"/>
        <v>114.71667058546907</v>
      </c>
      <c r="F23" s="112">
        <f t="shared" si="2"/>
        <v>0.007523148148148147</v>
      </c>
    </row>
    <row r="24" spans="1:6" ht="12.75">
      <c r="A24" s="38" t="s">
        <v>121</v>
      </c>
      <c r="B24" s="162" t="s">
        <v>562</v>
      </c>
      <c r="C24" s="236">
        <v>0.04928240740740741</v>
      </c>
      <c r="D24" s="109">
        <f t="shared" si="0"/>
        <v>84.61719116956317</v>
      </c>
      <c r="E24" s="37">
        <f t="shared" si="1"/>
        <v>114.61719116956317</v>
      </c>
      <c r="F24" s="112">
        <f t="shared" si="2"/>
        <v>0.007581018518518522</v>
      </c>
    </row>
    <row r="25" spans="1:6" ht="12.75">
      <c r="A25" s="38" t="s">
        <v>122</v>
      </c>
      <c r="B25" s="162" t="s">
        <v>926</v>
      </c>
      <c r="C25" s="236">
        <v>0.0493287037037037</v>
      </c>
      <c r="D25" s="109">
        <f t="shared" si="0"/>
        <v>84.5377756921633</v>
      </c>
      <c r="E25" s="37">
        <f t="shared" si="1"/>
        <v>114.5377756921633</v>
      </c>
      <c r="F25" s="112">
        <f t="shared" si="2"/>
        <v>0.007627314814814816</v>
      </c>
    </row>
    <row r="26" spans="1:6" ht="12.75">
      <c r="A26" s="38" t="s">
        <v>123</v>
      </c>
      <c r="B26" s="162" t="s">
        <v>572</v>
      </c>
      <c r="C26" s="236">
        <v>0.04943287037037037</v>
      </c>
      <c r="D26" s="109">
        <f t="shared" si="0"/>
        <v>84.35963474596112</v>
      </c>
      <c r="E26" s="37">
        <f t="shared" si="1"/>
        <v>114.35963474596112</v>
      </c>
      <c r="F26" s="112">
        <f t="shared" si="2"/>
        <v>0.007731481481481485</v>
      </c>
    </row>
    <row r="27" spans="1:6" ht="12.75">
      <c r="A27" s="38" t="s">
        <v>124</v>
      </c>
      <c r="B27" s="162" t="s">
        <v>912</v>
      </c>
      <c r="C27" s="236">
        <v>0.04958333333333333</v>
      </c>
      <c r="D27" s="109">
        <f t="shared" si="0"/>
        <v>84.10364145658262</v>
      </c>
      <c r="E27" s="37">
        <f t="shared" si="1"/>
        <v>114.10364145658262</v>
      </c>
      <c r="F27" s="112">
        <f t="shared" si="2"/>
        <v>0.007881944444444448</v>
      </c>
    </row>
    <row r="28" spans="1:6" ht="12.75">
      <c r="A28" s="38" t="s">
        <v>125</v>
      </c>
      <c r="B28" s="162" t="s">
        <v>1088</v>
      </c>
      <c r="C28" s="236">
        <v>0.04959490740740741</v>
      </c>
      <c r="D28" s="109">
        <f t="shared" si="0"/>
        <v>84.08401400233372</v>
      </c>
      <c r="E28" s="37">
        <f t="shared" si="1"/>
        <v>114.08401400233372</v>
      </c>
      <c r="F28" s="112">
        <f t="shared" si="2"/>
        <v>0.007893518518518522</v>
      </c>
    </row>
    <row r="29" spans="1:6" ht="12.75">
      <c r="A29" s="38" t="s">
        <v>126</v>
      </c>
      <c r="B29" s="162" t="s">
        <v>598</v>
      </c>
      <c r="C29" s="236">
        <v>0.050277777777777775</v>
      </c>
      <c r="D29" s="109">
        <f t="shared" si="0"/>
        <v>82.94198895027624</v>
      </c>
      <c r="E29" s="37">
        <f t="shared" si="1"/>
        <v>112.94198895027624</v>
      </c>
      <c r="F29" s="112">
        <f t="shared" si="2"/>
        <v>0.00857638888888889</v>
      </c>
    </row>
    <row r="30" spans="1:6" ht="12.75">
      <c r="A30" s="38" t="s">
        <v>127</v>
      </c>
      <c r="B30" s="162" t="s">
        <v>567</v>
      </c>
      <c r="C30" s="236">
        <v>0.05033564814814815</v>
      </c>
      <c r="D30" s="109">
        <f t="shared" si="0"/>
        <v>82.84663140951942</v>
      </c>
      <c r="E30" s="37">
        <f t="shared" si="1"/>
        <v>112.84663140951942</v>
      </c>
      <c r="F30" s="112">
        <f t="shared" si="2"/>
        <v>0.008634259259259265</v>
      </c>
    </row>
    <row r="31" spans="1:6" ht="12.75">
      <c r="A31" s="38" t="s">
        <v>128</v>
      </c>
      <c r="B31" s="162" t="s">
        <v>891</v>
      </c>
      <c r="C31" s="236">
        <v>0.050763888888888886</v>
      </c>
      <c r="D31" s="109">
        <f t="shared" si="0"/>
        <v>82.14774281805745</v>
      </c>
      <c r="E31" s="37">
        <f t="shared" si="1"/>
        <v>112.14774281805745</v>
      </c>
      <c r="F31" s="112">
        <f t="shared" si="2"/>
        <v>0.009062500000000001</v>
      </c>
    </row>
    <row r="32" spans="1:6" ht="12.75">
      <c r="A32" s="38" t="s">
        <v>129</v>
      </c>
      <c r="B32" s="162" t="s">
        <v>1170</v>
      </c>
      <c r="C32" s="236">
        <v>0.05116898148148149</v>
      </c>
      <c r="D32" s="109">
        <f t="shared" si="0"/>
        <v>81.49739877855687</v>
      </c>
      <c r="E32" s="37">
        <f t="shared" si="1"/>
        <v>111.49739877855687</v>
      </c>
      <c r="F32" s="112">
        <f t="shared" si="2"/>
        <v>0.009467592592592604</v>
      </c>
    </row>
    <row r="33" spans="1:6" ht="12.75">
      <c r="A33" s="38" t="s">
        <v>130</v>
      </c>
      <c r="B33" s="162" t="s">
        <v>561</v>
      </c>
      <c r="C33" s="236">
        <v>0.051550925925925924</v>
      </c>
      <c r="D33" s="109">
        <f t="shared" si="0"/>
        <v>80.89357880556803</v>
      </c>
      <c r="E33" s="37">
        <f t="shared" si="1"/>
        <v>110.89357880556803</v>
      </c>
      <c r="F33" s="112">
        <f t="shared" si="2"/>
        <v>0.009849537037037039</v>
      </c>
    </row>
    <row r="34" spans="1:6" ht="12.75">
      <c r="A34" s="38" t="s">
        <v>131</v>
      </c>
      <c r="B34" s="162" t="s">
        <v>1171</v>
      </c>
      <c r="C34" s="236">
        <v>0.05159722222222222</v>
      </c>
      <c r="D34" s="109">
        <f t="shared" si="0"/>
        <v>80.82099596231494</v>
      </c>
      <c r="E34" s="37">
        <f t="shared" si="1"/>
        <v>110.82099596231494</v>
      </c>
      <c r="F34" s="112">
        <f t="shared" si="2"/>
        <v>0.009895833333333333</v>
      </c>
    </row>
    <row r="35" spans="1:6" ht="12.75">
      <c r="A35" s="38" t="s">
        <v>132</v>
      </c>
      <c r="B35" s="162" t="s">
        <v>800</v>
      </c>
      <c r="C35" s="236">
        <v>0.051736111111111115</v>
      </c>
      <c r="D35" s="109">
        <f t="shared" si="0"/>
        <v>80.60402684563756</v>
      </c>
      <c r="E35" s="37">
        <f t="shared" si="1"/>
        <v>110.60402684563756</v>
      </c>
      <c r="F35" s="112">
        <f t="shared" si="2"/>
        <v>0.01003472222222223</v>
      </c>
    </row>
    <row r="36" spans="1:6" ht="12.75">
      <c r="A36" s="38" t="s">
        <v>133</v>
      </c>
      <c r="B36" s="162" t="s">
        <v>599</v>
      </c>
      <c r="C36" s="236">
        <v>0.05181712962962962</v>
      </c>
      <c r="D36" s="109">
        <f t="shared" si="0"/>
        <v>80.47799865981685</v>
      </c>
      <c r="E36" s="37">
        <f t="shared" si="1"/>
        <v>110.47799865981685</v>
      </c>
      <c r="F36" s="112">
        <f t="shared" si="2"/>
        <v>0.010115740740740738</v>
      </c>
    </row>
    <row r="37" spans="1:6" ht="12.75">
      <c r="A37" s="38" t="s">
        <v>134</v>
      </c>
      <c r="B37" s="162" t="s">
        <v>771</v>
      </c>
      <c r="C37" s="236">
        <v>0.05196759259259259</v>
      </c>
      <c r="D37" s="109">
        <f t="shared" si="0"/>
        <v>80.24498886414253</v>
      </c>
      <c r="E37" s="37">
        <f t="shared" si="1"/>
        <v>110.24498886414253</v>
      </c>
      <c r="F37" s="112">
        <f t="shared" si="2"/>
        <v>0.010266203703703708</v>
      </c>
    </row>
    <row r="38" spans="1:6" ht="12.75">
      <c r="A38" s="38" t="s">
        <v>135</v>
      </c>
      <c r="B38" s="162" t="s">
        <v>1026</v>
      </c>
      <c r="C38" s="236">
        <v>0.05273148148148148</v>
      </c>
      <c r="D38" s="109">
        <f t="shared" si="0"/>
        <v>79.08252853380156</v>
      </c>
      <c r="E38" s="37">
        <f t="shared" si="1"/>
        <v>109.08252853380156</v>
      </c>
      <c r="F38" s="112">
        <f t="shared" si="2"/>
        <v>0.011030092592592598</v>
      </c>
    </row>
    <row r="39" spans="1:6" ht="12.75">
      <c r="A39" s="38" t="s">
        <v>136</v>
      </c>
      <c r="B39" s="162" t="s">
        <v>786</v>
      </c>
      <c r="C39" s="236">
        <v>0.05313657407407407</v>
      </c>
      <c r="D39" s="109">
        <f t="shared" si="0"/>
        <v>78.47963406665214</v>
      </c>
      <c r="E39" s="37">
        <f t="shared" si="1"/>
        <v>108.47963406665214</v>
      </c>
      <c r="F39" s="112">
        <f t="shared" si="2"/>
        <v>0.011435185185185187</v>
      </c>
    </row>
    <row r="40" spans="1:6" ht="12.75">
      <c r="A40" s="38" t="s">
        <v>137</v>
      </c>
      <c r="B40" s="162" t="s">
        <v>792</v>
      </c>
      <c r="C40" s="236">
        <v>0.05326388888888889</v>
      </c>
      <c r="D40" s="109">
        <f t="shared" si="0"/>
        <v>78.29204693611473</v>
      </c>
      <c r="E40" s="37">
        <f t="shared" si="1"/>
        <v>108.29204693611473</v>
      </c>
      <c r="F40" s="112">
        <f t="shared" si="2"/>
        <v>0.011562500000000003</v>
      </c>
    </row>
    <row r="41" spans="1:6" ht="12.75">
      <c r="A41" s="38" t="s">
        <v>138</v>
      </c>
      <c r="B41" s="162" t="s">
        <v>604</v>
      </c>
      <c r="C41" s="236">
        <v>0.053981481481481484</v>
      </c>
      <c r="D41" s="109">
        <f t="shared" si="0"/>
        <v>77.25128644939964</v>
      </c>
      <c r="E41" s="37">
        <f aca="true" t="shared" si="3" ref="E41:E75">D41+E$4</f>
        <v>107.25128644939964</v>
      </c>
      <c r="F41" s="112">
        <f t="shared" si="2"/>
        <v>0.0122800925925926</v>
      </c>
    </row>
    <row r="42" spans="1:6" ht="12.75">
      <c r="A42" s="38" t="s">
        <v>139</v>
      </c>
      <c r="B42" s="162" t="s">
        <v>862</v>
      </c>
      <c r="C42" s="236">
        <v>0.054467592592592595</v>
      </c>
      <c r="D42" s="109">
        <f t="shared" si="0"/>
        <v>76.56183595410113</v>
      </c>
      <c r="E42" s="37">
        <f t="shared" si="3"/>
        <v>106.56183595410113</v>
      </c>
      <c r="F42" s="112">
        <f t="shared" si="2"/>
        <v>0.01276620370370371</v>
      </c>
    </row>
    <row r="43" spans="1:6" ht="12.75">
      <c r="A43" s="38" t="s">
        <v>140</v>
      </c>
      <c r="B43" s="232" t="s">
        <v>574</v>
      </c>
      <c r="C43" s="236">
        <v>0.055393518518518516</v>
      </c>
      <c r="D43" s="109">
        <f t="shared" si="0"/>
        <v>75.28207271207688</v>
      </c>
      <c r="E43" s="37">
        <f t="shared" si="3"/>
        <v>105.28207271207688</v>
      </c>
      <c r="F43" s="112">
        <f t="shared" si="2"/>
        <v>0.01369212962962963</v>
      </c>
    </row>
    <row r="44" spans="1:6" ht="12.75">
      <c r="A44" s="38" t="s">
        <v>141</v>
      </c>
      <c r="B44" s="162" t="s">
        <v>858</v>
      </c>
      <c r="C44" s="236">
        <v>0.055775462962962964</v>
      </c>
      <c r="D44" s="109">
        <f t="shared" si="0"/>
        <v>74.76654907657189</v>
      </c>
      <c r="E44" s="37">
        <f t="shared" si="3"/>
        <v>104.76654907657189</v>
      </c>
      <c r="F44" s="112">
        <f t="shared" si="2"/>
        <v>0.014074074074074079</v>
      </c>
    </row>
    <row r="45" spans="1:6" ht="12.75">
      <c r="A45" s="38" t="s">
        <v>142</v>
      </c>
      <c r="B45" s="162" t="s">
        <v>576</v>
      </c>
      <c r="C45" s="236">
        <v>0.056365740740740744</v>
      </c>
      <c r="D45" s="109">
        <f t="shared" si="0"/>
        <v>73.98357289527719</v>
      </c>
      <c r="E45" s="37">
        <f t="shared" si="3"/>
        <v>103.98357289527719</v>
      </c>
      <c r="F45" s="112">
        <f t="shared" si="2"/>
        <v>0.014664351851851859</v>
      </c>
    </row>
    <row r="46" spans="1:6" ht="12.75">
      <c r="A46" s="38" t="s">
        <v>143</v>
      </c>
      <c r="B46" s="162" t="s">
        <v>892</v>
      </c>
      <c r="C46" s="236">
        <v>0.056712962962962965</v>
      </c>
      <c r="D46" s="109">
        <f t="shared" si="0"/>
        <v>73.53061224489795</v>
      </c>
      <c r="E46" s="37">
        <f t="shared" si="3"/>
        <v>103.53061224489795</v>
      </c>
      <c r="F46" s="112">
        <f t="shared" si="2"/>
        <v>0.01501157407407408</v>
      </c>
    </row>
    <row r="47" spans="1:6" ht="12.75">
      <c r="A47" s="38" t="s">
        <v>144</v>
      </c>
      <c r="B47" s="162" t="s">
        <v>828</v>
      </c>
      <c r="C47" s="236">
        <v>0.056805555555555554</v>
      </c>
      <c r="D47" s="109">
        <f t="shared" si="0"/>
        <v>73.41075794621027</v>
      </c>
      <c r="E47" s="37">
        <f t="shared" si="3"/>
        <v>103.41075794621027</v>
      </c>
      <c r="F47" s="112">
        <f t="shared" si="2"/>
        <v>0.015104166666666669</v>
      </c>
    </row>
    <row r="48" spans="1:6" ht="12.75">
      <c r="A48" s="38" t="s">
        <v>145</v>
      </c>
      <c r="B48" s="162" t="s">
        <v>584</v>
      </c>
      <c r="C48" s="236">
        <v>0.056886574074074076</v>
      </c>
      <c r="D48" s="109">
        <f t="shared" si="0"/>
        <v>73.30620549338758</v>
      </c>
      <c r="E48" s="37">
        <f t="shared" si="3"/>
        <v>103.30620549338758</v>
      </c>
      <c r="F48" s="112">
        <f t="shared" si="2"/>
        <v>0.01518518518518519</v>
      </c>
    </row>
    <row r="49" spans="1:6" ht="12.75">
      <c r="A49" s="38" t="s">
        <v>146</v>
      </c>
      <c r="B49" s="162" t="s">
        <v>578</v>
      </c>
      <c r="C49" s="236">
        <v>0.0571875</v>
      </c>
      <c r="D49" s="109">
        <f t="shared" si="0"/>
        <v>72.9204614450516</v>
      </c>
      <c r="E49" s="37">
        <f t="shared" si="3"/>
        <v>102.9204614450516</v>
      </c>
      <c r="F49" s="112">
        <f t="shared" si="2"/>
        <v>0.015486111111111117</v>
      </c>
    </row>
    <row r="50" spans="1:6" ht="12.75">
      <c r="A50" s="38" t="s">
        <v>147</v>
      </c>
      <c r="B50" s="162" t="s">
        <v>1172</v>
      </c>
      <c r="C50" s="236">
        <v>0.05739583333333333</v>
      </c>
      <c r="D50" s="109">
        <f t="shared" si="0"/>
        <v>72.65577737447066</v>
      </c>
      <c r="E50" s="37">
        <f t="shared" si="3"/>
        <v>102.65577737447066</v>
      </c>
      <c r="F50" s="112">
        <f t="shared" si="2"/>
        <v>0.01569444444444445</v>
      </c>
    </row>
    <row r="51" spans="1:6" ht="12.75">
      <c r="A51" s="38" t="s">
        <v>148</v>
      </c>
      <c r="B51" s="162" t="s">
        <v>573</v>
      </c>
      <c r="C51" s="236">
        <v>0.0577662037037037</v>
      </c>
      <c r="D51" s="109">
        <f t="shared" si="0"/>
        <v>72.18994189541174</v>
      </c>
      <c r="E51" s="37">
        <f t="shared" si="3"/>
        <v>102.18994189541174</v>
      </c>
      <c r="F51" s="112">
        <f t="shared" si="2"/>
        <v>0.016064814814814816</v>
      </c>
    </row>
    <row r="52" spans="1:6" ht="12.75">
      <c r="A52" s="38" t="s">
        <v>149</v>
      </c>
      <c r="B52" s="232" t="s">
        <v>915</v>
      </c>
      <c r="C52" s="236">
        <v>0.058541666666666665</v>
      </c>
      <c r="D52" s="109">
        <f t="shared" si="0"/>
        <v>71.23368920521945</v>
      </c>
      <c r="E52" s="37">
        <f t="shared" si="3"/>
        <v>101.23368920521945</v>
      </c>
      <c r="F52" s="112">
        <f t="shared" si="2"/>
        <v>0.01684027777777778</v>
      </c>
    </row>
    <row r="53" spans="1:6" ht="12.75">
      <c r="A53" s="38" t="s">
        <v>150</v>
      </c>
      <c r="B53" s="162" t="s">
        <v>1092</v>
      </c>
      <c r="C53" s="236">
        <v>0.059270833333333335</v>
      </c>
      <c r="D53" s="109">
        <f t="shared" si="0"/>
        <v>70.35735207967193</v>
      </c>
      <c r="E53" s="37">
        <f t="shared" si="3"/>
        <v>100.35735207967193</v>
      </c>
      <c r="F53" s="112">
        <f t="shared" si="2"/>
        <v>0.01756944444444445</v>
      </c>
    </row>
    <row r="54" spans="1:6" ht="12.75">
      <c r="A54" s="38" t="s">
        <v>151</v>
      </c>
      <c r="B54" s="162" t="s">
        <v>860</v>
      </c>
      <c r="C54" s="236">
        <v>0.059479166666666666</v>
      </c>
      <c r="D54" s="109">
        <f t="shared" si="0"/>
        <v>70.11091652072386</v>
      </c>
      <c r="E54" s="37">
        <f t="shared" si="3"/>
        <v>100.11091652072386</v>
      </c>
      <c r="F54" s="112">
        <f t="shared" si="2"/>
        <v>0.01777777777777778</v>
      </c>
    </row>
    <row r="55" spans="1:6" ht="12.75">
      <c r="A55" s="38" t="s">
        <v>152</v>
      </c>
      <c r="B55" s="162" t="s">
        <v>1025</v>
      </c>
      <c r="C55" s="236">
        <v>0.05983796296296296</v>
      </c>
      <c r="D55" s="109">
        <f t="shared" si="0"/>
        <v>69.69052224371373</v>
      </c>
      <c r="E55" s="37">
        <f t="shared" si="3"/>
        <v>99.69052224371373</v>
      </c>
      <c r="F55" s="112">
        <f aca="true" t="shared" si="4" ref="F55:F60">C55-C$9</f>
        <v>0.018136574074074076</v>
      </c>
    </row>
    <row r="56" spans="1:6" ht="12.75">
      <c r="A56" s="38" t="s">
        <v>153</v>
      </c>
      <c r="B56" s="162" t="s">
        <v>857</v>
      </c>
      <c r="C56" s="236">
        <v>0.06060185185185185</v>
      </c>
      <c r="D56" s="109">
        <f t="shared" si="0"/>
        <v>68.81207028265851</v>
      </c>
      <c r="E56" s="37">
        <f t="shared" si="3"/>
        <v>98.81207028265851</v>
      </c>
      <c r="F56" s="185">
        <f t="shared" si="4"/>
        <v>0.018900462962962966</v>
      </c>
    </row>
    <row r="57" spans="1:6" ht="12.75">
      <c r="A57" s="38" t="s">
        <v>154</v>
      </c>
      <c r="B57" s="162" t="s">
        <v>596</v>
      </c>
      <c r="C57" s="236">
        <v>0.06107638888888889</v>
      </c>
      <c r="D57" s="109">
        <f t="shared" si="0"/>
        <v>68.27743035815804</v>
      </c>
      <c r="E57" s="37">
        <f t="shared" si="3"/>
        <v>98.27743035815804</v>
      </c>
      <c r="F57" s="185">
        <f t="shared" si="4"/>
        <v>0.019375000000000003</v>
      </c>
    </row>
    <row r="58" spans="1:6" ht="12.75">
      <c r="A58" s="38" t="s">
        <v>155</v>
      </c>
      <c r="B58" s="232" t="s">
        <v>1173</v>
      </c>
      <c r="C58" s="236">
        <v>0.06185185185185185</v>
      </c>
      <c r="D58" s="109">
        <f t="shared" si="0"/>
        <v>67.42140718562874</v>
      </c>
      <c r="E58" s="37">
        <f t="shared" si="3"/>
        <v>97.42140718562874</v>
      </c>
      <c r="F58" s="185">
        <f t="shared" si="4"/>
        <v>0.020150462962962967</v>
      </c>
    </row>
    <row r="59" spans="1:6" ht="12.75">
      <c r="A59" s="38" t="s">
        <v>156</v>
      </c>
      <c r="B59" s="232" t="s">
        <v>588</v>
      </c>
      <c r="C59" s="236">
        <v>0.06333333333333334</v>
      </c>
      <c r="D59" s="109">
        <f t="shared" si="0"/>
        <v>65.84429824561401</v>
      </c>
      <c r="E59" s="37">
        <f t="shared" si="3"/>
        <v>95.84429824561401</v>
      </c>
      <c r="F59" s="185">
        <f t="shared" si="4"/>
        <v>0.021631944444444454</v>
      </c>
    </row>
    <row r="60" spans="1:6" ht="12.75">
      <c r="A60" s="38" t="s">
        <v>157</v>
      </c>
      <c r="B60" s="232" t="s">
        <v>600</v>
      </c>
      <c r="C60" s="236">
        <v>0.0640162037037037</v>
      </c>
      <c r="D60" s="109">
        <f t="shared" si="0"/>
        <v>65.14192731874887</v>
      </c>
      <c r="E60" s="37">
        <f t="shared" si="3"/>
        <v>95.14192731874887</v>
      </c>
      <c r="F60" s="185">
        <f t="shared" si="4"/>
        <v>0.022314814814814815</v>
      </c>
    </row>
    <row r="61" spans="1:6" ht="12.75">
      <c r="A61" s="38" t="s">
        <v>158</v>
      </c>
      <c r="B61" s="232" t="s">
        <v>898</v>
      </c>
      <c r="C61" s="236">
        <v>0.06446759259259259</v>
      </c>
      <c r="D61" s="109">
        <f t="shared" si="0"/>
        <v>64.68581687612208</v>
      </c>
      <c r="E61" s="37">
        <f t="shared" si="3"/>
        <v>94.68581687612208</v>
      </c>
      <c r="F61" s="185">
        <f aca="true" t="shared" si="5" ref="F61:F75">C61-C$9</f>
        <v>0.022766203703703705</v>
      </c>
    </row>
    <row r="62" spans="1:6" ht="12.75">
      <c r="A62" s="38" t="s">
        <v>159</v>
      </c>
      <c r="B62" s="232" t="s">
        <v>591</v>
      </c>
      <c r="C62" s="236">
        <v>0.06462962962962963</v>
      </c>
      <c r="D62" s="109">
        <f t="shared" si="0"/>
        <v>64.52363896848136</v>
      </c>
      <c r="E62" s="37">
        <f t="shared" si="3"/>
        <v>94.52363896848136</v>
      </c>
      <c r="F62" s="185">
        <f t="shared" si="5"/>
        <v>0.02292824074074075</v>
      </c>
    </row>
    <row r="63" spans="1:6" ht="12.75">
      <c r="A63" s="38" t="s">
        <v>160</v>
      </c>
      <c r="B63" s="232" t="s">
        <v>1174</v>
      </c>
      <c r="C63" s="236">
        <v>0.0650462962962963</v>
      </c>
      <c r="D63" s="109">
        <f t="shared" si="0"/>
        <v>64.1103202846975</v>
      </c>
      <c r="E63" s="37">
        <f t="shared" si="3"/>
        <v>94.1103202846975</v>
      </c>
      <c r="F63" s="185">
        <f t="shared" si="5"/>
        <v>0.02334490740740741</v>
      </c>
    </row>
    <row r="64" spans="1:6" ht="12.75">
      <c r="A64" s="38" t="s">
        <v>161</v>
      </c>
      <c r="B64" s="232" t="s">
        <v>779</v>
      </c>
      <c r="C64" s="236">
        <v>0.06505787037037036</v>
      </c>
      <c r="D64" s="109">
        <f t="shared" si="0"/>
        <v>64.0989147838463</v>
      </c>
      <c r="E64" s="37">
        <f t="shared" si="3"/>
        <v>94.0989147838463</v>
      </c>
      <c r="F64" s="185">
        <f t="shared" si="5"/>
        <v>0.023356481481481478</v>
      </c>
    </row>
    <row r="65" spans="1:6" ht="12.75">
      <c r="A65" s="38" t="s">
        <v>162</v>
      </c>
      <c r="B65" s="232" t="s">
        <v>1094</v>
      </c>
      <c r="C65" s="236">
        <v>0.06521990740740741</v>
      </c>
      <c r="D65" s="109">
        <f t="shared" si="0"/>
        <v>63.93966282165039</v>
      </c>
      <c r="E65" s="37">
        <f t="shared" si="3"/>
        <v>93.93966282165039</v>
      </c>
      <c r="F65" s="185">
        <f t="shared" si="5"/>
        <v>0.023518518518518522</v>
      </c>
    </row>
    <row r="66" spans="1:6" ht="12.75">
      <c r="A66" s="38" t="s">
        <v>163</v>
      </c>
      <c r="B66" s="232" t="s">
        <v>586</v>
      </c>
      <c r="C66" s="236">
        <v>0.06534722222222222</v>
      </c>
      <c r="D66" s="109">
        <f t="shared" si="0"/>
        <v>63.815090329436764</v>
      </c>
      <c r="E66" s="37">
        <f t="shared" si="3"/>
        <v>93.81509032943677</v>
      </c>
      <c r="F66" s="185">
        <f t="shared" si="5"/>
        <v>0.023645833333333338</v>
      </c>
    </row>
    <row r="67" spans="1:6" ht="12.75">
      <c r="A67" s="38" t="s">
        <v>164</v>
      </c>
      <c r="B67" s="232" t="s">
        <v>787</v>
      </c>
      <c r="C67" s="236">
        <v>0.06642361111111111</v>
      </c>
      <c r="D67" s="109">
        <f t="shared" si="0"/>
        <v>62.78097229482488</v>
      </c>
      <c r="E67" s="37">
        <f t="shared" si="3"/>
        <v>92.78097229482488</v>
      </c>
      <c r="F67" s="185">
        <f t="shared" si="5"/>
        <v>0.02472222222222223</v>
      </c>
    </row>
    <row r="68" spans="1:6" ht="12.75">
      <c r="A68" s="38" t="s">
        <v>165</v>
      </c>
      <c r="B68" s="232" t="s">
        <v>825</v>
      </c>
      <c r="C68" s="236">
        <v>0.06807870370370371</v>
      </c>
      <c r="D68" s="109">
        <f t="shared" si="0"/>
        <v>61.25467528051682</v>
      </c>
      <c r="E68" s="37">
        <f t="shared" si="3"/>
        <v>91.25467528051682</v>
      </c>
      <c r="F68" s="185">
        <f t="shared" si="5"/>
        <v>0.026377314814814826</v>
      </c>
    </row>
    <row r="69" spans="1:6" ht="12.75">
      <c r="A69" s="38" t="s">
        <v>166</v>
      </c>
      <c r="B69" s="232" t="s">
        <v>928</v>
      </c>
      <c r="C69" s="236">
        <v>0.0685763888888889</v>
      </c>
      <c r="D69" s="109">
        <f t="shared" si="0"/>
        <v>60.81012658227847</v>
      </c>
      <c r="E69" s="37">
        <f t="shared" si="3"/>
        <v>90.81012658227847</v>
      </c>
      <c r="F69" s="185">
        <f t="shared" si="5"/>
        <v>0.02687500000000001</v>
      </c>
    </row>
    <row r="70" spans="1:6" ht="12.75">
      <c r="A70" s="38" t="s">
        <v>167</v>
      </c>
      <c r="B70" s="232" t="s">
        <v>943</v>
      </c>
      <c r="C70" s="236">
        <v>0.07087962962962963</v>
      </c>
      <c r="D70" s="109">
        <f t="shared" si="0"/>
        <v>58.834095362508165</v>
      </c>
      <c r="E70" s="37">
        <f t="shared" si="3"/>
        <v>88.83409536250817</v>
      </c>
      <c r="F70" s="185">
        <f t="shared" si="5"/>
        <v>0.02917824074074074</v>
      </c>
    </row>
    <row r="71" spans="1:6" ht="12.75">
      <c r="A71" s="38" t="s">
        <v>168</v>
      </c>
      <c r="B71" s="232" t="s">
        <v>837</v>
      </c>
      <c r="C71" s="236">
        <v>0.07159722222222221</v>
      </c>
      <c r="D71" s="109">
        <f t="shared" si="0"/>
        <v>58.24442289039767</v>
      </c>
      <c r="E71" s="37">
        <f t="shared" si="3"/>
        <v>88.24442289039767</v>
      </c>
      <c r="F71" s="185">
        <f t="shared" si="5"/>
        <v>0.02989583333333333</v>
      </c>
    </row>
    <row r="72" spans="1:6" ht="12.75">
      <c r="A72" s="38" t="s">
        <v>169</v>
      </c>
      <c r="B72" s="232" t="s">
        <v>579</v>
      </c>
      <c r="C72" s="236">
        <v>0.07179398148148149</v>
      </c>
      <c r="D72" s="109">
        <f t="shared" si="0"/>
        <v>58.084797678542635</v>
      </c>
      <c r="E72" s="37">
        <f t="shared" si="3"/>
        <v>88.08479767854263</v>
      </c>
      <c r="F72" s="185">
        <f t="shared" si="5"/>
        <v>0.0300925925925926</v>
      </c>
    </row>
    <row r="73" spans="1:6" ht="12.75">
      <c r="A73" s="38" t="s">
        <v>170</v>
      </c>
      <c r="B73" s="232" t="s">
        <v>577</v>
      </c>
      <c r="C73" s="236">
        <v>0.07260416666666666</v>
      </c>
      <c r="D73" s="109">
        <f>(C$9/C73)*100</f>
        <v>57.43663318986131</v>
      </c>
      <c r="E73" s="37">
        <f t="shared" si="3"/>
        <v>87.43663318986131</v>
      </c>
      <c r="F73" s="185">
        <f t="shared" si="5"/>
        <v>0.03090277777777778</v>
      </c>
    </row>
    <row r="74" spans="1:6" ht="12.75">
      <c r="A74" s="38" t="s">
        <v>171</v>
      </c>
      <c r="B74" s="232" t="s">
        <v>580</v>
      </c>
      <c r="C74" s="236">
        <v>0.07515046296296296</v>
      </c>
      <c r="D74" s="109">
        <f>(C$9/C74)*100</f>
        <v>55.490528261204375</v>
      </c>
      <c r="E74" s="37">
        <f t="shared" si="3"/>
        <v>85.49052826120437</v>
      </c>
      <c r="F74" s="185">
        <f t="shared" si="5"/>
        <v>0.033449074074074076</v>
      </c>
    </row>
    <row r="75" spans="1:6" ht="12.75">
      <c r="A75" s="38" t="s">
        <v>172</v>
      </c>
      <c r="B75" s="232" t="s">
        <v>1175</v>
      </c>
      <c r="C75" s="236">
        <v>0.07907407407407407</v>
      </c>
      <c r="D75" s="109">
        <f>(C$9/C75)*100</f>
        <v>52.73711943793911</v>
      </c>
      <c r="E75" s="37">
        <f t="shared" si="3"/>
        <v>82.7371194379391</v>
      </c>
      <c r="F75" s="185">
        <f t="shared" si="5"/>
        <v>0.03737268518518519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104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23.625" style="30" bestFit="1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306" t="s">
        <v>330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s="76" customFormat="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255" ht="12.75" customHeight="1">
      <c r="A3" s="313"/>
      <c r="B3" s="313"/>
      <c r="C3" s="144"/>
      <c r="E3" s="142" t="s">
        <v>59</v>
      </c>
      <c r="F3" s="145"/>
      <c r="G3" s="145"/>
      <c r="H3" s="145"/>
      <c r="I3" s="145"/>
      <c r="J3" s="145"/>
      <c r="K3" s="145"/>
      <c r="L3" s="14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312" t="s">
        <v>60</v>
      </c>
      <c r="B4" s="312"/>
      <c r="C4" s="207" t="s">
        <v>91</v>
      </c>
      <c r="E4" s="142">
        <v>3</v>
      </c>
      <c r="F4" s="145"/>
      <c r="G4" s="145"/>
      <c r="H4" s="145"/>
      <c r="I4" s="145"/>
      <c r="J4" s="145"/>
      <c r="K4" s="145"/>
      <c r="L4" s="14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312" t="s">
        <v>62</v>
      </c>
      <c r="B5" s="312"/>
      <c r="C5" s="209" t="s">
        <v>1188</v>
      </c>
      <c r="D5" s="143"/>
      <c r="E5" s="143"/>
      <c r="F5" s="145"/>
      <c r="G5" s="145"/>
      <c r="H5" s="145"/>
      <c r="I5" s="145"/>
      <c r="J5" s="145"/>
      <c r="K5" s="145"/>
      <c r="L5" s="14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312" t="s">
        <v>63</v>
      </c>
      <c r="B6" s="312"/>
      <c r="C6" s="314" t="s">
        <v>1189</v>
      </c>
      <c r="D6" s="314"/>
      <c r="E6" s="314"/>
      <c r="F6" s="314"/>
      <c r="G6" s="314"/>
      <c r="H6" s="314"/>
      <c r="I6" s="314"/>
      <c r="J6" s="314"/>
      <c r="K6" s="314"/>
      <c r="L6" s="31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312" t="s">
        <v>65</v>
      </c>
      <c r="B7" s="312"/>
      <c r="C7" s="120">
        <f>COUNTA(B9:B120)</f>
        <v>96</v>
      </c>
      <c r="D7" s="208"/>
      <c r="E7" s="208"/>
      <c r="F7" s="145"/>
      <c r="G7" s="145"/>
      <c r="H7" s="145"/>
      <c r="I7" s="145"/>
      <c r="J7" s="145"/>
      <c r="K7" s="145"/>
      <c r="L7" s="14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4" t="s">
        <v>66</v>
      </c>
      <c r="B8" s="95"/>
      <c r="C8" s="114" t="s">
        <v>92</v>
      </c>
      <c r="D8" s="114" t="s">
        <v>93</v>
      </c>
      <c r="E8" s="114" t="s">
        <v>684</v>
      </c>
      <c r="F8" s="114" t="s">
        <v>685</v>
      </c>
      <c r="G8" s="114" t="s">
        <v>686</v>
      </c>
      <c r="H8" s="114" t="s">
        <v>687</v>
      </c>
      <c r="I8" s="114" t="s">
        <v>94</v>
      </c>
      <c r="J8" s="115" t="s">
        <v>47</v>
      </c>
      <c r="K8" s="116" t="s">
        <v>68</v>
      </c>
      <c r="L8" s="96" t="s">
        <v>69</v>
      </c>
    </row>
    <row r="9" spans="1:12" ht="12.75">
      <c r="A9" s="92" t="s">
        <v>106</v>
      </c>
      <c r="B9" s="210" t="s">
        <v>592</v>
      </c>
      <c r="C9" s="165">
        <v>9.68</v>
      </c>
      <c r="D9" s="165">
        <v>8.62</v>
      </c>
      <c r="E9" s="165">
        <v>7.51</v>
      </c>
      <c r="F9" s="165">
        <v>9.85</v>
      </c>
      <c r="G9" s="165">
        <v>9.84</v>
      </c>
      <c r="H9" s="165">
        <v>7.36</v>
      </c>
      <c r="I9" s="165">
        <v>2.54</v>
      </c>
      <c r="J9" s="93">
        <v>55.4</v>
      </c>
      <c r="K9" s="91">
        <f aca="true" t="shared" si="0" ref="K9:K40">(J9/J$9)*100</f>
        <v>100</v>
      </c>
      <c r="L9" s="82">
        <f aca="true" t="shared" si="1" ref="L9:L40">K9+E$4</f>
        <v>103</v>
      </c>
    </row>
    <row r="10" spans="1:12" ht="12.75">
      <c r="A10" s="92" t="s">
        <v>107</v>
      </c>
      <c r="B10" s="211" t="s">
        <v>796</v>
      </c>
      <c r="C10" s="166">
        <v>8.3</v>
      </c>
      <c r="D10" s="166">
        <v>7.19</v>
      </c>
      <c r="E10" s="166">
        <v>6.67</v>
      </c>
      <c r="F10" s="166">
        <v>8.33</v>
      </c>
      <c r="G10" s="166">
        <v>11.11</v>
      </c>
      <c r="H10" s="166">
        <v>6.56</v>
      </c>
      <c r="I10" s="166">
        <v>1.68</v>
      </c>
      <c r="J10" s="93">
        <v>49.84</v>
      </c>
      <c r="K10" s="91">
        <f t="shared" si="0"/>
        <v>89.96389891696752</v>
      </c>
      <c r="L10" s="81">
        <f t="shared" si="1"/>
        <v>92.96389891696752</v>
      </c>
    </row>
    <row r="11" spans="1:12" ht="12.75">
      <c r="A11" s="92" t="s">
        <v>108</v>
      </c>
      <c r="B11" s="211" t="s">
        <v>1177</v>
      </c>
      <c r="C11" s="166">
        <v>7.75</v>
      </c>
      <c r="D11" s="166">
        <v>6.8</v>
      </c>
      <c r="E11" s="166">
        <v>7.15</v>
      </c>
      <c r="F11" s="166">
        <v>8.62</v>
      </c>
      <c r="G11" s="166">
        <v>9.7</v>
      </c>
      <c r="H11" s="166">
        <v>7</v>
      </c>
      <c r="I11" s="166">
        <v>2.06</v>
      </c>
      <c r="J11" s="93">
        <v>49.08</v>
      </c>
      <c r="K11" s="91">
        <f t="shared" si="0"/>
        <v>88.59205776173286</v>
      </c>
      <c r="L11" s="81">
        <f t="shared" si="1"/>
        <v>91.59205776173286</v>
      </c>
    </row>
    <row r="12" spans="1:12" ht="12.75">
      <c r="A12" s="92" t="s">
        <v>109</v>
      </c>
      <c r="B12" s="211" t="s">
        <v>604</v>
      </c>
      <c r="C12" s="166">
        <v>8.13</v>
      </c>
      <c r="D12" s="166">
        <v>9.29</v>
      </c>
      <c r="E12" s="166">
        <v>6.59</v>
      </c>
      <c r="F12" s="166">
        <v>8.63</v>
      </c>
      <c r="G12" s="166">
        <v>8.52</v>
      </c>
      <c r="H12" s="166">
        <v>4.92</v>
      </c>
      <c r="I12" s="166">
        <v>2.8</v>
      </c>
      <c r="J12" s="93">
        <v>48.88</v>
      </c>
      <c r="K12" s="91">
        <f t="shared" si="0"/>
        <v>88.23104693140795</v>
      </c>
      <c r="L12" s="81">
        <f t="shared" si="1"/>
        <v>91.23104693140795</v>
      </c>
    </row>
    <row r="13" spans="1:12" ht="12.75">
      <c r="A13" s="92" t="s">
        <v>110</v>
      </c>
      <c r="B13" s="211" t="s">
        <v>956</v>
      </c>
      <c r="C13" s="166">
        <v>8.15</v>
      </c>
      <c r="D13" s="166">
        <v>6.83</v>
      </c>
      <c r="E13" s="166">
        <v>6.57</v>
      </c>
      <c r="F13" s="166">
        <v>8.1</v>
      </c>
      <c r="G13" s="166">
        <v>10.18</v>
      </c>
      <c r="H13" s="166">
        <v>6.24</v>
      </c>
      <c r="I13" s="166">
        <v>1.96</v>
      </c>
      <c r="J13" s="93">
        <v>48.03</v>
      </c>
      <c r="K13" s="91">
        <f t="shared" si="0"/>
        <v>86.69675090252707</v>
      </c>
      <c r="L13" s="81">
        <f t="shared" si="1"/>
        <v>89.69675090252707</v>
      </c>
    </row>
    <row r="14" spans="1:12" ht="12.75">
      <c r="A14" s="92" t="s">
        <v>111</v>
      </c>
      <c r="B14" s="211" t="s">
        <v>782</v>
      </c>
      <c r="C14" s="166">
        <v>8.45</v>
      </c>
      <c r="D14" s="166">
        <v>7.13</v>
      </c>
      <c r="E14" s="166">
        <v>6.46</v>
      </c>
      <c r="F14" s="166">
        <v>8.23</v>
      </c>
      <c r="G14" s="166">
        <v>10.15</v>
      </c>
      <c r="H14" s="166">
        <v>5.14</v>
      </c>
      <c r="I14" s="166">
        <v>2.25</v>
      </c>
      <c r="J14" s="93">
        <v>47.81</v>
      </c>
      <c r="K14" s="91">
        <f t="shared" si="0"/>
        <v>86.29963898916968</v>
      </c>
      <c r="L14" s="81">
        <f t="shared" si="1"/>
        <v>89.29963898916968</v>
      </c>
    </row>
    <row r="15" spans="1:12" ht="12.75">
      <c r="A15" s="92" t="s">
        <v>112</v>
      </c>
      <c r="B15" s="211" t="s">
        <v>895</v>
      </c>
      <c r="C15" s="166">
        <v>8.58</v>
      </c>
      <c r="D15" s="166">
        <v>7.05</v>
      </c>
      <c r="E15" s="166">
        <v>7.29</v>
      </c>
      <c r="F15" s="166">
        <v>8.01</v>
      </c>
      <c r="G15" s="166">
        <v>8.85</v>
      </c>
      <c r="H15" s="166">
        <v>5.06</v>
      </c>
      <c r="I15" s="166">
        <v>2.6</v>
      </c>
      <c r="J15" s="93">
        <v>47.44</v>
      </c>
      <c r="K15" s="91">
        <f t="shared" si="0"/>
        <v>85.63176895306859</v>
      </c>
      <c r="L15" s="81">
        <f t="shared" si="1"/>
        <v>88.63176895306859</v>
      </c>
    </row>
    <row r="16" spans="1:12" ht="12.75">
      <c r="A16" s="92" t="s">
        <v>113</v>
      </c>
      <c r="B16" s="211" t="s">
        <v>1178</v>
      </c>
      <c r="C16" s="166">
        <v>9.11</v>
      </c>
      <c r="D16" s="166">
        <v>7.42</v>
      </c>
      <c r="E16" s="166">
        <v>6.67</v>
      </c>
      <c r="F16" s="166">
        <v>7.8</v>
      </c>
      <c r="G16" s="166">
        <v>8.95</v>
      </c>
      <c r="H16" s="166">
        <v>5.05</v>
      </c>
      <c r="I16" s="166">
        <v>1.6</v>
      </c>
      <c r="J16" s="93">
        <v>46.6</v>
      </c>
      <c r="K16" s="91">
        <f t="shared" si="0"/>
        <v>84.11552346570397</v>
      </c>
      <c r="L16" s="81">
        <f t="shared" si="1"/>
        <v>87.11552346570397</v>
      </c>
    </row>
    <row r="17" spans="1:12" ht="12.75">
      <c r="A17" s="92" t="s">
        <v>114</v>
      </c>
      <c r="B17" s="211" t="s">
        <v>588</v>
      </c>
      <c r="C17" s="166">
        <v>8.36</v>
      </c>
      <c r="D17" s="166">
        <v>7.06</v>
      </c>
      <c r="E17" s="166">
        <v>6.62</v>
      </c>
      <c r="F17" s="166">
        <v>7.77</v>
      </c>
      <c r="G17" s="166">
        <v>8.49</v>
      </c>
      <c r="H17" s="166">
        <v>5.35</v>
      </c>
      <c r="I17" s="166">
        <v>2.72</v>
      </c>
      <c r="J17" s="93">
        <v>46.37</v>
      </c>
      <c r="K17" s="91">
        <f t="shared" si="0"/>
        <v>83.70036101083032</v>
      </c>
      <c r="L17" s="81">
        <f t="shared" si="1"/>
        <v>86.70036101083032</v>
      </c>
    </row>
    <row r="18" spans="1:12" ht="12.75">
      <c r="A18" s="92" t="s">
        <v>115</v>
      </c>
      <c r="B18" s="211" t="s">
        <v>582</v>
      </c>
      <c r="C18" s="166">
        <v>7.24</v>
      </c>
      <c r="D18" s="166">
        <v>6.37</v>
      </c>
      <c r="E18" s="166">
        <v>5.77</v>
      </c>
      <c r="F18" s="166">
        <v>8.19</v>
      </c>
      <c r="G18" s="166">
        <v>8.55</v>
      </c>
      <c r="H18" s="166">
        <v>7.42</v>
      </c>
      <c r="I18" s="166">
        <v>2.36</v>
      </c>
      <c r="J18" s="93">
        <v>45.9</v>
      </c>
      <c r="K18" s="91">
        <f t="shared" si="0"/>
        <v>82.85198555956678</v>
      </c>
      <c r="L18" s="81">
        <f t="shared" si="1"/>
        <v>85.85198555956678</v>
      </c>
    </row>
    <row r="19" spans="1:12" ht="12.75">
      <c r="A19" s="92" t="s">
        <v>116</v>
      </c>
      <c r="B19" s="211" t="s">
        <v>569</v>
      </c>
      <c r="C19" s="166">
        <v>7.73</v>
      </c>
      <c r="D19" s="166">
        <v>7.05</v>
      </c>
      <c r="E19" s="166">
        <v>5.43</v>
      </c>
      <c r="F19" s="166">
        <v>7.37</v>
      </c>
      <c r="G19" s="166">
        <v>8.49</v>
      </c>
      <c r="H19" s="166">
        <v>6.71</v>
      </c>
      <c r="I19" s="166">
        <v>2.59</v>
      </c>
      <c r="J19" s="93">
        <v>45.37</v>
      </c>
      <c r="K19" s="91">
        <f t="shared" si="0"/>
        <v>81.89530685920577</v>
      </c>
      <c r="L19" s="81">
        <f t="shared" si="1"/>
        <v>84.89530685920577</v>
      </c>
    </row>
    <row r="20" spans="1:12" ht="12.75">
      <c r="A20" s="92" t="s">
        <v>117</v>
      </c>
      <c r="B20" s="211" t="s">
        <v>780</v>
      </c>
      <c r="C20" s="166">
        <v>8.14</v>
      </c>
      <c r="D20" s="166">
        <v>6.98</v>
      </c>
      <c r="E20" s="166">
        <v>5.44</v>
      </c>
      <c r="F20" s="166">
        <v>7.88</v>
      </c>
      <c r="G20" s="166">
        <v>8.99</v>
      </c>
      <c r="H20" s="166">
        <v>5.74</v>
      </c>
      <c r="I20" s="166">
        <v>2.1</v>
      </c>
      <c r="J20" s="93">
        <v>45.27</v>
      </c>
      <c r="K20" s="91">
        <f t="shared" si="0"/>
        <v>81.71480144404333</v>
      </c>
      <c r="L20" s="81">
        <f t="shared" si="1"/>
        <v>84.71480144404333</v>
      </c>
    </row>
    <row r="21" spans="1:12" ht="12.75">
      <c r="A21" s="92" t="s">
        <v>118</v>
      </c>
      <c r="B21" s="211" t="s">
        <v>943</v>
      </c>
      <c r="C21" s="166">
        <v>8.36</v>
      </c>
      <c r="D21" s="166">
        <v>6.92</v>
      </c>
      <c r="E21" s="166">
        <v>5.52</v>
      </c>
      <c r="F21" s="166">
        <v>7.05</v>
      </c>
      <c r="G21" s="166">
        <v>7.98</v>
      </c>
      <c r="H21" s="166">
        <v>6.38</v>
      </c>
      <c r="I21" s="166">
        <v>2.32</v>
      </c>
      <c r="J21" s="93">
        <v>44.53</v>
      </c>
      <c r="K21" s="91">
        <f t="shared" si="0"/>
        <v>80.37906137184116</v>
      </c>
      <c r="L21" s="81">
        <f t="shared" si="1"/>
        <v>83.37906137184116</v>
      </c>
    </row>
    <row r="22" spans="1:12" ht="12.75">
      <c r="A22" s="92" t="s">
        <v>119</v>
      </c>
      <c r="B22" s="211" t="s">
        <v>575</v>
      </c>
      <c r="C22" s="166">
        <v>7.47</v>
      </c>
      <c r="D22" s="166">
        <v>6.32</v>
      </c>
      <c r="E22" s="166">
        <v>6.61</v>
      </c>
      <c r="F22" s="166">
        <v>7.62</v>
      </c>
      <c r="G22" s="166">
        <v>7.82</v>
      </c>
      <c r="H22" s="166">
        <v>6.64</v>
      </c>
      <c r="I22" s="166">
        <v>2</v>
      </c>
      <c r="J22" s="93">
        <v>44.48</v>
      </c>
      <c r="K22" s="91">
        <f t="shared" si="0"/>
        <v>80.28880866425993</v>
      </c>
      <c r="L22" s="81">
        <f t="shared" si="1"/>
        <v>83.28880866425993</v>
      </c>
    </row>
    <row r="23" spans="1:12" ht="12.75">
      <c r="A23" s="92" t="s">
        <v>120</v>
      </c>
      <c r="B23" s="211" t="s">
        <v>813</v>
      </c>
      <c r="C23" s="166">
        <v>6.64</v>
      </c>
      <c r="D23" s="166">
        <v>7.78</v>
      </c>
      <c r="E23" s="166">
        <v>6.3</v>
      </c>
      <c r="F23" s="166">
        <v>7.42</v>
      </c>
      <c r="G23" s="166">
        <v>7.44</v>
      </c>
      <c r="H23" s="166">
        <v>6.1</v>
      </c>
      <c r="I23" s="166">
        <v>2.73</v>
      </c>
      <c r="J23" s="93">
        <v>44.41</v>
      </c>
      <c r="K23" s="91">
        <f t="shared" si="0"/>
        <v>80.16245487364621</v>
      </c>
      <c r="L23" s="81">
        <f t="shared" si="1"/>
        <v>83.16245487364621</v>
      </c>
    </row>
    <row r="24" spans="1:12" ht="12.75">
      <c r="A24" s="92" t="s">
        <v>121</v>
      </c>
      <c r="B24" s="211" t="s">
        <v>1054</v>
      </c>
      <c r="C24" s="166">
        <v>8.47</v>
      </c>
      <c r="D24" s="166">
        <v>6.21</v>
      </c>
      <c r="E24" s="166">
        <v>5.64</v>
      </c>
      <c r="F24" s="166">
        <v>6.98</v>
      </c>
      <c r="G24" s="166">
        <v>7.88</v>
      </c>
      <c r="H24" s="166">
        <v>6.76</v>
      </c>
      <c r="I24" s="166">
        <v>2.18</v>
      </c>
      <c r="J24" s="93">
        <v>44.12</v>
      </c>
      <c r="K24" s="91">
        <f t="shared" si="0"/>
        <v>79.63898916967509</v>
      </c>
      <c r="L24" s="81">
        <f t="shared" si="1"/>
        <v>82.63898916967509</v>
      </c>
    </row>
    <row r="25" spans="1:12" ht="12.75">
      <c r="A25" s="92" t="s">
        <v>122</v>
      </c>
      <c r="B25" s="211" t="s">
        <v>586</v>
      </c>
      <c r="C25" s="166">
        <v>7.46</v>
      </c>
      <c r="D25" s="166">
        <v>6.47</v>
      </c>
      <c r="E25" s="166">
        <v>5.6</v>
      </c>
      <c r="F25" s="166">
        <v>7.21</v>
      </c>
      <c r="G25" s="166">
        <v>8.2</v>
      </c>
      <c r="H25" s="166">
        <v>5.77</v>
      </c>
      <c r="I25" s="166">
        <v>2.78</v>
      </c>
      <c r="J25" s="93">
        <v>43.49</v>
      </c>
      <c r="K25" s="91">
        <f t="shared" si="0"/>
        <v>78.50180505415163</v>
      </c>
      <c r="L25" s="81">
        <f t="shared" si="1"/>
        <v>81.50180505415163</v>
      </c>
    </row>
    <row r="26" spans="1:12" ht="12.75">
      <c r="A26" s="92" t="s">
        <v>123</v>
      </c>
      <c r="B26" s="211" t="s">
        <v>815</v>
      </c>
      <c r="C26" s="166">
        <v>7.54</v>
      </c>
      <c r="D26" s="166">
        <v>6.4</v>
      </c>
      <c r="E26" s="166">
        <v>6.84</v>
      </c>
      <c r="F26" s="166">
        <v>7.25</v>
      </c>
      <c r="G26" s="166">
        <v>7.62</v>
      </c>
      <c r="H26" s="166">
        <v>5.5</v>
      </c>
      <c r="I26" s="166">
        <v>2.28</v>
      </c>
      <c r="J26" s="93">
        <v>43.43</v>
      </c>
      <c r="K26" s="91">
        <f t="shared" si="0"/>
        <v>78.39350180505416</v>
      </c>
      <c r="L26" s="81">
        <f t="shared" si="1"/>
        <v>81.39350180505416</v>
      </c>
    </row>
    <row r="27" spans="1:12" ht="12.75">
      <c r="A27" s="92" t="s">
        <v>124</v>
      </c>
      <c r="B27" s="211" t="s">
        <v>566</v>
      </c>
      <c r="C27" s="166">
        <v>7.85</v>
      </c>
      <c r="D27" s="166">
        <v>6.34</v>
      </c>
      <c r="E27" s="166">
        <v>6.74</v>
      </c>
      <c r="F27" s="166">
        <v>6.97</v>
      </c>
      <c r="G27" s="166">
        <v>7.45</v>
      </c>
      <c r="H27" s="166">
        <v>5.81</v>
      </c>
      <c r="I27" s="166">
        <v>2.24</v>
      </c>
      <c r="J27" s="93">
        <v>43.4</v>
      </c>
      <c r="K27" s="91">
        <f t="shared" si="0"/>
        <v>78.33935018050542</v>
      </c>
      <c r="L27" s="81">
        <f t="shared" si="1"/>
        <v>81.33935018050542</v>
      </c>
    </row>
    <row r="28" spans="1:12" ht="12.75">
      <c r="A28" s="92" t="s">
        <v>125</v>
      </c>
      <c r="B28" s="211" t="s">
        <v>585</v>
      </c>
      <c r="C28" s="166">
        <v>7.5</v>
      </c>
      <c r="D28" s="166">
        <v>7.35</v>
      </c>
      <c r="E28" s="166">
        <v>5.59</v>
      </c>
      <c r="F28" s="166">
        <v>6.81</v>
      </c>
      <c r="G28" s="166">
        <v>7.07</v>
      </c>
      <c r="H28" s="166">
        <v>6.72</v>
      </c>
      <c r="I28" s="166">
        <v>2.35</v>
      </c>
      <c r="J28" s="93">
        <v>43.39</v>
      </c>
      <c r="K28" s="91">
        <f t="shared" si="0"/>
        <v>78.32129963898917</v>
      </c>
      <c r="L28" s="81">
        <f t="shared" si="1"/>
        <v>81.32129963898917</v>
      </c>
    </row>
    <row r="29" spans="1:12" ht="12.75">
      <c r="A29" s="92" t="s">
        <v>126</v>
      </c>
      <c r="B29" s="211" t="s">
        <v>1055</v>
      </c>
      <c r="C29" s="166">
        <v>5.9</v>
      </c>
      <c r="D29" s="166">
        <v>7.62</v>
      </c>
      <c r="E29" s="166">
        <v>6.24</v>
      </c>
      <c r="F29" s="166">
        <v>7.2</v>
      </c>
      <c r="G29" s="166">
        <v>7.87</v>
      </c>
      <c r="H29" s="166">
        <v>6.37</v>
      </c>
      <c r="I29" s="166">
        <v>2.07</v>
      </c>
      <c r="J29" s="93">
        <v>43.27</v>
      </c>
      <c r="K29" s="91">
        <f t="shared" si="0"/>
        <v>78.10469314079424</v>
      </c>
      <c r="L29" s="81">
        <f t="shared" si="1"/>
        <v>81.10469314079424</v>
      </c>
    </row>
    <row r="30" spans="1:12" ht="12.75">
      <c r="A30" s="92" t="s">
        <v>127</v>
      </c>
      <c r="B30" s="211" t="s">
        <v>1179</v>
      </c>
      <c r="C30" s="166">
        <v>7.45</v>
      </c>
      <c r="D30" s="166">
        <v>7.18</v>
      </c>
      <c r="E30" s="166">
        <v>6.03</v>
      </c>
      <c r="F30" s="166">
        <v>5.88</v>
      </c>
      <c r="G30" s="166">
        <v>8.02</v>
      </c>
      <c r="H30" s="166">
        <v>6.28</v>
      </c>
      <c r="I30" s="166">
        <v>1.51</v>
      </c>
      <c r="J30" s="93">
        <v>42.35</v>
      </c>
      <c r="K30" s="91">
        <f t="shared" si="0"/>
        <v>76.44404332129965</v>
      </c>
      <c r="L30" s="81">
        <f t="shared" si="1"/>
        <v>79.44404332129965</v>
      </c>
    </row>
    <row r="31" spans="1:12" ht="12.75">
      <c r="A31" s="92" t="s">
        <v>128</v>
      </c>
      <c r="B31" s="211" t="s">
        <v>572</v>
      </c>
      <c r="C31" s="166">
        <v>7.44</v>
      </c>
      <c r="D31" s="166">
        <v>6.02</v>
      </c>
      <c r="E31" s="166">
        <v>5.82</v>
      </c>
      <c r="F31" s="166">
        <v>7.75</v>
      </c>
      <c r="G31" s="166">
        <v>7.9</v>
      </c>
      <c r="H31" s="166">
        <v>5.26</v>
      </c>
      <c r="I31" s="166">
        <v>2.05</v>
      </c>
      <c r="J31" s="93">
        <v>42.24</v>
      </c>
      <c r="K31" s="91">
        <f t="shared" si="0"/>
        <v>76.24548736462094</v>
      </c>
      <c r="L31" s="81">
        <f t="shared" si="1"/>
        <v>79.24548736462094</v>
      </c>
    </row>
    <row r="32" spans="1:12" ht="12.75">
      <c r="A32" s="92" t="s">
        <v>129</v>
      </c>
      <c r="B32" s="211" t="s">
        <v>872</v>
      </c>
      <c r="C32" s="166">
        <v>7.9</v>
      </c>
      <c r="D32" s="166">
        <v>6</v>
      </c>
      <c r="E32" s="166">
        <v>6.18</v>
      </c>
      <c r="F32" s="166">
        <v>7.07</v>
      </c>
      <c r="G32" s="166">
        <v>7.66</v>
      </c>
      <c r="H32" s="166">
        <v>5.03</v>
      </c>
      <c r="I32" s="166">
        <v>2.12</v>
      </c>
      <c r="J32" s="93">
        <v>41.96</v>
      </c>
      <c r="K32" s="91">
        <f t="shared" si="0"/>
        <v>75.74007220216606</v>
      </c>
      <c r="L32" s="81">
        <f t="shared" si="1"/>
        <v>78.74007220216606</v>
      </c>
    </row>
    <row r="33" spans="1:12" ht="12.75">
      <c r="A33" s="92" t="s">
        <v>130</v>
      </c>
      <c r="B33" s="211" t="s">
        <v>561</v>
      </c>
      <c r="C33" s="166">
        <v>7.64</v>
      </c>
      <c r="D33" s="166">
        <v>6.62</v>
      </c>
      <c r="E33" s="166">
        <v>5.18</v>
      </c>
      <c r="F33" s="166">
        <v>6.16</v>
      </c>
      <c r="G33" s="166">
        <v>7.27</v>
      </c>
      <c r="H33" s="166">
        <v>6.37</v>
      </c>
      <c r="I33" s="166">
        <v>2.5</v>
      </c>
      <c r="J33" s="93">
        <v>41.74</v>
      </c>
      <c r="K33" s="91">
        <f t="shared" si="0"/>
        <v>75.34296028880867</v>
      </c>
      <c r="L33" s="81">
        <f t="shared" si="1"/>
        <v>78.34296028880867</v>
      </c>
    </row>
    <row r="34" spans="1:12" ht="12.75">
      <c r="A34" s="92" t="s">
        <v>131</v>
      </c>
      <c r="B34" s="211" t="s">
        <v>565</v>
      </c>
      <c r="C34" s="166">
        <v>8.08</v>
      </c>
      <c r="D34" s="166">
        <v>6.89</v>
      </c>
      <c r="E34" s="166">
        <v>6.17</v>
      </c>
      <c r="F34" s="166">
        <v>6.77</v>
      </c>
      <c r="G34" s="166">
        <v>7.12</v>
      </c>
      <c r="H34" s="166">
        <v>5.08</v>
      </c>
      <c r="I34" s="166">
        <v>1.61</v>
      </c>
      <c r="J34" s="93">
        <v>41.72</v>
      </c>
      <c r="K34" s="91">
        <f t="shared" si="0"/>
        <v>75.30685920577618</v>
      </c>
      <c r="L34" s="81">
        <f t="shared" si="1"/>
        <v>78.30685920577618</v>
      </c>
    </row>
    <row r="35" spans="1:12" ht="12.75">
      <c r="A35" s="92" t="s">
        <v>132</v>
      </c>
      <c r="B35" s="211" t="s">
        <v>598</v>
      </c>
      <c r="C35" s="166">
        <v>6.9</v>
      </c>
      <c r="D35" s="166">
        <v>7.9</v>
      </c>
      <c r="E35" s="166">
        <v>5.49</v>
      </c>
      <c r="F35" s="166">
        <v>6.78</v>
      </c>
      <c r="G35" s="166">
        <v>7.6</v>
      </c>
      <c r="H35" s="166">
        <v>5.17</v>
      </c>
      <c r="I35" s="166">
        <v>1.77</v>
      </c>
      <c r="J35" s="93">
        <v>41.61</v>
      </c>
      <c r="K35" s="91">
        <f t="shared" si="0"/>
        <v>75.10830324909747</v>
      </c>
      <c r="L35" s="81">
        <f t="shared" si="1"/>
        <v>78.10830324909747</v>
      </c>
    </row>
    <row r="36" spans="1:12" ht="12.75">
      <c r="A36" s="92" t="s">
        <v>133</v>
      </c>
      <c r="B36" s="211" t="s">
        <v>591</v>
      </c>
      <c r="C36" s="166">
        <v>7.81</v>
      </c>
      <c r="D36" s="166">
        <v>5.86</v>
      </c>
      <c r="E36" s="166">
        <v>5.25</v>
      </c>
      <c r="F36" s="166">
        <v>7.2</v>
      </c>
      <c r="G36" s="166">
        <v>7.94</v>
      </c>
      <c r="H36" s="166">
        <v>5.43</v>
      </c>
      <c r="I36" s="166">
        <v>1.99</v>
      </c>
      <c r="J36" s="93">
        <v>41.48</v>
      </c>
      <c r="K36" s="91">
        <f t="shared" si="0"/>
        <v>74.87364620938628</v>
      </c>
      <c r="L36" s="81">
        <f t="shared" si="1"/>
        <v>77.87364620938628</v>
      </c>
    </row>
    <row r="37" spans="1:12" ht="12.75">
      <c r="A37" s="92" t="s">
        <v>134</v>
      </c>
      <c r="B37" s="211" t="s">
        <v>567</v>
      </c>
      <c r="C37" s="166">
        <v>7.13</v>
      </c>
      <c r="D37" s="166">
        <v>6.37</v>
      </c>
      <c r="E37" s="166">
        <v>5.89</v>
      </c>
      <c r="F37" s="166">
        <v>6.77</v>
      </c>
      <c r="G37" s="166">
        <v>7.53</v>
      </c>
      <c r="H37" s="166">
        <v>5.62</v>
      </c>
      <c r="I37" s="166">
        <v>1.98</v>
      </c>
      <c r="J37" s="93">
        <v>41.29</v>
      </c>
      <c r="K37" s="91">
        <f t="shared" si="0"/>
        <v>74.53068592057762</v>
      </c>
      <c r="L37" s="81">
        <f t="shared" si="1"/>
        <v>77.53068592057762</v>
      </c>
    </row>
    <row r="38" spans="1:12" ht="12.75">
      <c r="A38" s="92" t="s">
        <v>135</v>
      </c>
      <c r="B38" s="211" t="s">
        <v>571</v>
      </c>
      <c r="C38" s="166">
        <v>7.06</v>
      </c>
      <c r="D38" s="166">
        <v>6.25</v>
      </c>
      <c r="E38" s="166">
        <v>5.48</v>
      </c>
      <c r="F38" s="166">
        <v>6.87</v>
      </c>
      <c r="G38" s="166">
        <v>7.46</v>
      </c>
      <c r="H38" s="166">
        <v>5.39</v>
      </c>
      <c r="I38" s="166">
        <v>2.27</v>
      </c>
      <c r="J38" s="93">
        <v>40.78</v>
      </c>
      <c r="K38" s="91">
        <f t="shared" si="0"/>
        <v>73.6101083032491</v>
      </c>
      <c r="L38" s="81">
        <f t="shared" si="1"/>
        <v>76.6101083032491</v>
      </c>
    </row>
    <row r="39" spans="1:12" ht="12.75">
      <c r="A39" s="92" t="s">
        <v>136</v>
      </c>
      <c r="B39" s="211" t="s">
        <v>1180</v>
      </c>
      <c r="C39" s="166">
        <v>7.73</v>
      </c>
      <c r="D39" s="166">
        <v>6.89</v>
      </c>
      <c r="E39" s="166">
        <v>5.46</v>
      </c>
      <c r="F39" s="166">
        <v>6.6</v>
      </c>
      <c r="G39" s="166">
        <v>7.18</v>
      </c>
      <c r="H39" s="166">
        <v>5.05</v>
      </c>
      <c r="I39" s="166">
        <v>1.7</v>
      </c>
      <c r="J39" s="93">
        <v>40.61</v>
      </c>
      <c r="K39" s="91">
        <f t="shared" si="0"/>
        <v>73.30324909747293</v>
      </c>
      <c r="L39" s="81">
        <f t="shared" si="1"/>
        <v>76.30324909747293</v>
      </c>
    </row>
    <row r="40" spans="1:12" ht="12.75">
      <c r="A40" s="92" t="s">
        <v>137</v>
      </c>
      <c r="B40" s="211" t="s">
        <v>858</v>
      </c>
      <c r="C40" s="166">
        <v>7.07</v>
      </c>
      <c r="D40" s="166">
        <v>6.45</v>
      </c>
      <c r="E40" s="166">
        <v>5.6</v>
      </c>
      <c r="F40" s="166">
        <v>6.94</v>
      </c>
      <c r="G40" s="166">
        <v>7.8</v>
      </c>
      <c r="H40" s="166">
        <v>4.44</v>
      </c>
      <c r="I40" s="166">
        <v>1.92</v>
      </c>
      <c r="J40" s="93">
        <v>40.22</v>
      </c>
      <c r="K40" s="91">
        <f t="shared" si="0"/>
        <v>72.59927797833934</v>
      </c>
      <c r="L40" s="81">
        <f t="shared" si="1"/>
        <v>75.59927797833934</v>
      </c>
    </row>
    <row r="41" spans="1:12" ht="12.75">
      <c r="A41" s="92" t="s">
        <v>138</v>
      </c>
      <c r="B41" s="211" t="s">
        <v>599</v>
      </c>
      <c r="C41" s="166">
        <v>7.03</v>
      </c>
      <c r="D41" s="166">
        <v>6.74</v>
      </c>
      <c r="E41" s="166">
        <v>5.28</v>
      </c>
      <c r="F41" s="166">
        <v>6.4</v>
      </c>
      <c r="G41" s="166">
        <v>6.69</v>
      </c>
      <c r="H41" s="166">
        <v>5.87</v>
      </c>
      <c r="I41" s="166">
        <v>2.16</v>
      </c>
      <c r="J41" s="93">
        <v>40.17</v>
      </c>
      <c r="K41" s="91">
        <f aca="true" t="shared" si="2" ref="K41:K72">(J41/J$9)*100</f>
        <v>72.50902527075813</v>
      </c>
      <c r="L41" s="81">
        <f aca="true" t="shared" si="3" ref="L41:L72">K41+E$4</f>
        <v>75.50902527075813</v>
      </c>
    </row>
    <row r="42" spans="1:12" ht="12.75">
      <c r="A42" s="92" t="s">
        <v>139</v>
      </c>
      <c r="B42" s="211" t="s">
        <v>1097</v>
      </c>
      <c r="C42" s="166">
        <v>7.35</v>
      </c>
      <c r="D42" s="166">
        <v>5.6</v>
      </c>
      <c r="E42" s="166">
        <v>4.78</v>
      </c>
      <c r="F42" s="166">
        <v>6.77</v>
      </c>
      <c r="G42" s="166">
        <v>6.87</v>
      </c>
      <c r="H42" s="166">
        <v>6.12</v>
      </c>
      <c r="I42" s="166">
        <v>1.83</v>
      </c>
      <c r="J42" s="93">
        <v>39.32</v>
      </c>
      <c r="K42" s="91">
        <f t="shared" si="2"/>
        <v>70.97472924187726</v>
      </c>
      <c r="L42" s="81">
        <f t="shared" si="3"/>
        <v>73.97472924187726</v>
      </c>
    </row>
    <row r="43" spans="1:12" ht="12.75">
      <c r="A43" s="92" t="s">
        <v>140</v>
      </c>
      <c r="B43" s="211" t="s">
        <v>792</v>
      </c>
      <c r="C43" s="166">
        <v>6.96</v>
      </c>
      <c r="D43" s="166">
        <v>6</v>
      </c>
      <c r="E43" s="166">
        <v>5.54</v>
      </c>
      <c r="F43" s="166">
        <v>6.47</v>
      </c>
      <c r="G43" s="166">
        <v>8.43</v>
      </c>
      <c r="H43" s="166">
        <v>4.9</v>
      </c>
      <c r="I43" s="166">
        <v>1.01</v>
      </c>
      <c r="J43" s="93">
        <v>39.31</v>
      </c>
      <c r="K43" s="91">
        <f t="shared" si="2"/>
        <v>70.95667870036102</v>
      </c>
      <c r="L43" s="81">
        <f t="shared" si="3"/>
        <v>73.95667870036102</v>
      </c>
    </row>
    <row r="44" spans="1:12" ht="12.75">
      <c r="A44" s="92" t="s">
        <v>141</v>
      </c>
      <c r="B44" s="211" t="s">
        <v>568</v>
      </c>
      <c r="C44" s="166">
        <v>6.65</v>
      </c>
      <c r="D44" s="166">
        <v>5.9</v>
      </c>
      <c r="E44" s="166">
        <v>5.21</v>
      </c>
      <c r="F44" s="166">
        <v>6.95</v>
      </c>
      <c r="G44" s="166">
        <v>7.19</v>
      </c>
      <c r="H44" s="166">
        <v>5.06</v>
      </c>
      <c r="I44" s="166">
        <v>1.66</v>
      </c>
      <c r="J44" s="93">
        <v>38.62</v>
      </c>
      <c r="K44" s="91">
        <f t="shared" si="2"/>
        <v>69.71119133574007</v>
      </c>
      <c r="L44" s="81">
        <f t="shared" si="3"/>
        <v>72.71119133574007</v>
      </c>
    </row>
    <row r="45" spans="1:12" ht="12.75">
      <c r="A45" s="92" t="s">
        <v>142</v>
      </c>
      <c r="B45" s="211" t="s">
        <v>795</v>
      </c>
      <c r="C45" s="166">
        <v>6.53</v>
      </c>
      <c r="D45" s="166">
        <v>5.72</v>
      </c>
      <c r="E45" s="166">
        <v>5.27</v>
      </c>
      <c r="F45" s="166">
        <v>6.34</v>
      </c>
      <c r="G45" s="166">
        <v>7.28</v>
      </c>
      <c r="H45" s="166">
        <v>5.54</v>
      </c>
      <c r="I45" s="166">
        <v>1.65</v>
      </c>
      <c r="J45" s="93">
        <v>38.33</v>
      </c>
      <c r="K45" s="91">
        <f t="shared" si="2"/>
        <v>69.18772563176894</v>
      </c>
      <c r="L45" s="81">
        <f t="shared" si="3"/>
        <v>72.18772563176894</v>
      </c>
    </row>
    <row r="46" spans="1:12" ht="12.75">
      <c r="A46" s="92" t="s">
        <v>143</v>
      </c>
      <c r="B46" s="211" t="s">
        <v>877</v>
      </c>
      <c r="C46" s="166">
        <v>6.25</v>
      </c>
      <c r="D46" s="166">
        <v>5.22</v>
      </c>
      <c r="E46" s="166">
        <v>5.12</v>
      </c>
      <c r="F46" s="166">
        <v>6.71</v>
      </c>
      <c r="G46" s="166">
        <v>7.97</v>
      </c>
      <c r="H46" s="166">
        <v>4.87</v>
      </c>
      <c r="I46" s="166">
        <v>1.67</v>
      </c>
      <c r="J46" s="93">
        <v>37.81</v>
      </c>
      <c r="K46" s="91">
        <f t="shared" si="2"/>
        <v>68.24909747292419</v>
      </c>
      <c r="L46" s="81">
        <f t="shared" si="3"/>
        <v>71.24909747292419</v>
      </c>
    </row>
    <row r="47" spans="1:12" ht="12.75">
      <c r="A47" s="92" t="s">
        <v>144</v>
      </c>
      <c r="B47" s="211" t="s">
        <v>1181</v>
      </c>
      <c r="C47" s="166">
        <v>5.16</v>
      </c>
      <c r="D47" s="166">
        <v>6.95</v>
      </c>
      <c r="E47" s="166">
        <v>4.85</v>
      </c>
      <c r="F47" s="166">
        <v>7.3</v>
      </c>
      <c r="G47" s="166">
        <v>7.5</v>
      </c>
      <c r="H47" s="166">
        <v>4.05</v>
      </c>
      <c r="I47" s="166">
        <v>1.88</v>
      </c>
      <c r="J47" s="93">
        <v>37.69</v>
      </c>
      <c r="K47" s="91">
        <f t="shared" si="2"/>
        <v>68.03249097472924</v>
      </c>
      <c r="L47" s="81">
        <f t="shared" si="3"/>
        <v>71.03249097472924</v>
      </c>
    </row>
    <row r="48" spans="1:12" ht="12.75">
      <c r="A48" s="92" t="s">
        <v>145</v>
      </c>
      <c r="B48" s="211" t="s">
        <v>576</v>
      </c>
      <c r="C48" s="166">
        <v>7.3</v>
      </c>
      <c r="D48" s="166">
        <v>5.65</v>
      </c>
      <c r="E48" s="166">
        <v>5.07</v>
      </c>
      <c r="F48" s="166">
        <v>6.79</v>
      </c>
      <c r="G48" s="166">
        <v>6.39</v>
      </c>
      <c r="H48" s="166">
        <v>4.26</v>
      </c>
      <c r="I48" s="166">
        <v>1.91</v>
      </c>
      <c r="J48" s="93">
        <v>37.37</v>
      </c>
      <c r="K48" s="91">
        <f t="shared" si="2"/>
        <v>67.45487364620938</v>
      </c>
      <c r="L48" s="81">
        <f t="shared" si="3"/>
        <v>70.45487364620938</v>
      </c>
    </row>
    <row r="49" spans="1:12" ht="12.75">
      <c r="A49" s="92" t="s">
        <v>146</v>
      </c>
      <c r="B49" s="211" t="s">
        <v>584</v>
      </c>
      <c r="C49" s="166">
        <v>6.2</v>
      </c>
      <c r="D49" s="166">
        <v>5.38</v>
      </c>
      <c r="E49" s="166">
        <v>6.14</v>
      </c>
      <c r="F49" s="166">
        <v>6.08</v>
      </c>
      <c r="G49" s="166">
        <v>6.26</v>
      </c>
      <c r="H49" s="166">
        <v>5.49</v>
      </c>
      <c r="I49" s="166">
        <v>1.79</v>
      </c>
      <c r="J49" s="93">
        <v>37.34</v>
      </c>
      <c r="K49" s="91">
        <f t="shared" si="2"/>
        <v>67.40072202166066</v>
      </c>
      <c r="L49" s="81">
        <f t="shared" si="3"/>
        <v>70.40072202166066</v>
      </c>
    </row>
    <row r="50" spans="1:12" ht="12.75">
      <c r="A50" s="92" t="s">
        <v>147</v>
      </c>
      <c r="B50" s="211" t="s">
        <v>600</v>
      </c>
      <c r="C50" s="166">
        <v>6.47</v>
      </c>
      <c r="D50" s="166">
        <v>5.74</v>
      </c>
      <c r="E50" s="166">
        <v>4.95</v>
      </c>
      <c r="F50" s="166">
        <v>6.94</v>
      </c>
      <c r="G50" s="166">
        <v>6.27</v>
      </c>
      <c r="H50" s="166">
        <v>5</v>
      </c>
      <c r="I50" s="166">
        <v>1.83</v>
      </c>
      <c r="J50" s="93">
        <v>37.2</v>
      </c>
      <c r="K50" s="91">
        <f t="shared" si="2"/>
        <v>67.14801444043323</v>
      </c>
      <c r="L50" s="81">
        <f t="shared" si="3"/>
        <v>70.14801444043323</v>
      </c>
    </row>
    <row r="51" spans="1:12" ht="12.75">
      <c r="A51" s="92" t="s">
        <v>148</v>
      </c>
      <c r="B51" s="211" t="s">
        <v>820</v>
      </c>
      <c r="C51" s="166">
        <v>6.16</v>
      </c>
      <c r="D51" s="166">
        <v>5.84</v>
      </c>
      <c r="E51" s="166">
        <v>4.09</v>
      </c>
      <c r="F51" s="166">
        <v>7.38</v>
      </c>
      <c r="G51" s="166">
        <v>6.9</v>
      </c>
      <c r="H51" s="166">
        <v>5.06</v>
      </c>
      <c r="I51" s="166">
        <v>1.69</v>
      </c>
      <c r="J51" s="93">
        <v>37.12</v>
      </c>
      <c r="K51" s="91">
        <f t="shared" si="2"/>
        <v>67.00361010830325</v>
      </c>
      <c r="L51" s="81">
        <f t="shared" si="3"/>
        <v>70.00361010830325</v>
      </c>
    </row>
    <row r="52" spans="1:12" ht="12.75">
      <c r="A52" s="92" t="s">
        <v>149</v>
      </c>
      <c r="B52" s="211" t="s">
        <v>570</v>
      </c>
      <c r="C52" s="166">
        <v>6.49</v>
      </c>
      <c r="D52" s="166">
        <v>5.84</v>
      </c>
      <c r="E52" s="166">
        <v>5.23</v>
      </c>
      <c r="F52" s="166">
        <v>6.9</v>
      </c>
      <c r="G52" s="166">
        <v>7.61</v>
      </c>
      <c r="H52" s="166">
        <v>4.12</v>
      </c>
      <c r="I52" s="166">
        <v>0.82</v>
      </c>
      <c r="J52" s="93">
        <v>37.01</v>
      </c>
      <c r="K52" s="91">
        <f t="shared" si="2"/>
        <v>66.80505415162455</v>
      </c>
      <c r="L52" s="81">
        <f t="shared" si="3"/>
        <v>69.80505415162455</v>
      </c>
    </row>
    <row r="53" spans="1:12" ht="12.75">
      <c r="A53" s="92" t="s">
        <v>150</v>
      </c>
      <c r="B53" s="211" t="s">
        <v>577</v>
      </c>
      <c r="C53" s="166">
        <v>6.24</v>
      </c>
      <c r="D53" s="166">
        <v>5.53</v>
      </c>
      <c r="E53" s="166">
        <v>5.05</v>
      </c>
      <c r="F53" s="166">
        <v>6.7</v>
      </c>
      <c r="G53" s="166">
        <v>7.44</v>
      </c>
      <c r="H53" s="166">
        <v>4.39</v>
      </c>
      <c r="I53" s="166">
        <v>1.58</v>
      </c>
      <c r="J53" s="93">
        <v>36.93</v>
      </c>
      <c r="K53" s="91">
        <f t="shared" si="2"/>
        <v>66.6606498194946</v>
      </c>
      <c r="L53" s="81">
        <f t="shared" si="3"/>
        <v>69.6606498194946</v>
      </c>
    </row>
    <row r="54" spans="1:12" ht="12.75">
      <c r="A54" s="92" t="s">
        <v>151</v>
      </c>
      <c r="B54" s="211" t="s">
        <v>896</v>
      </c>
      <c r="C54" s="166">
        <v>6.4</v>
      </c>
      <c r="D54" s="166">
        <v>4.81</v>
      </c>
      <c r="E54" s="166">
        <v>4.94</v>
      </c>
      <c r="F54" s="166">
        <v>6.68</v>
      </c>
      <c r="G54" s="166">
        <v>7.42</v>
      </c>
      <c r="H54" s="166">
        <v>4.56</v>
      </c>
      <c r="I54" s="166">
        <v>2.08</v>
      </c>
      <c r="J54" s="93">
        <v>36.89</v>
      </c>
      <c r="K54" s="91">
        <f t="shared" si="2"/>
        <v>66.58844765342961</v>
      </c>
      <c r="L54" s="81">
        <f t="shared" si="3"/>
        <v>69.58844765342961</v>
      </c>
    </row>
    <row r="55" spans="1:12" ht="12.75">
      <c r="A55" s="92" t="s">
        <v>152</v>
      </c>
      <c r="B55" s="211" t="s">
        <v>965</v>
      </c>
      <c r="C55" s="166">
        <v>6.59</v>
      </c>
      <c r="D55" s="166">
        <v>5.51</v>
      </c>
      <c r="E55" s="166">
        <v>5.91</v>
      </c>
      <c r="F55" s="166">
        <v>6.08</v>
      </c>
      <c r="G55" s="166">
        <v>6.87</v>
      </c>
      <c r="H55" s="166">
        <v>4.61</v>
      </c>
      <c r="I55" s="166">
        <v>1.15</v>
      </c>
      <c r="J55" s="93">
        <v>36.72</v>
      </c>
      <c r="K55" s="91">
        <f t="shared" si="2"/>
        <v>66.28158844765343</v>
      </c>
      <c r="L55" s="81">
        <f t="shared" si="3"/>
        <v>69.28158844765343</v>
      </c>
    </row>
    <row r="56" spans="1:12" ht="12.75">
      <c r="A56" s="92" t="s">
        <v>153</v>
      </c>
      <c r="B56" s="211" t="s">
        <v>800</v>
      </c>
      <c r="C56" s="166">
        <v>6.68</v>
      </c>
      <c r="D56" s="166">
        <v>6.03</v>
      </c>
      <c r="E56" s="166">
        <v>5.07</v>
      </c>
      <c r="F56" s="166">
        <v>6</v>
      </c>
      <c r="G56" s="166">
        <v>6.16</v>
      </c>
      <c r="H56" s="166">
        <v>4.75</v>
      </c>
      <c r="I56" s="166">
        <v>2.01</v>
      </c>
      <c r="J56" s="93">
        <v>36.7</v>
      </c>
      <c r="K56" s="91">
        <f t="shared" si="2"/>
        <v>66.24548736462094</v>
      </c>
      <c r="L56" s="81">
        <f t="shared" si="3"/>
        <v>69.24548736462094</v>
      </c>
    </row>
    <row r="57" spans="1:12" ht="12.75">
      <c r="A57" s="92" t="s">
        <v>154</v>
      </c>
      <c r="B57" s="211" t="s">
        <v>850</v>
      </c>
      <c r="C57" s="166">
        <v>6.2</v>
      </c>
      <c r="D57" s="166">
        <v>5.85</v>
      </c>
      <c r="E57" s="166">
        <v>4.54</v>
      </c>
      <c r="F57" s="166">
        <v>5.57</v>
      </c>
      <c r="G57" s="166">
        <v>6.81</v>
      </c>
      <c r="H57" s="166">
        <v>5.14</v>
      </c>
      <c r="I57" s="166">
        <v>2.56</v>
      </c>
      <c r="J57" s="93">
        <v>36.67</v>
      </c>
      <c r="K57" s="91">
        <f t="shared" si="2"/>
        <v>66.1913357400722</v>
      </c>
      <c r="L57" s="81">
        <f t="shared" si="3"/>
        <v>69.1913357400722</v>
      </c>
    </row>
    <row r="58" spans="1:12" ht="12.75">
      <c r="A58" s="92" t="s">
        <v>155</v>
      </c>
      <c r="B58" s="211" t="s">
        <v>899</v>
      </c>
      <c r="C58" s="166">
        <v>6.5</v>
      </c>
      <c r="D58" s="166">
        <v>6.01</v>
      </c>
      <c r="E58" s="166">
        <v>5.18</v>
      </c>
      <c r="F58" s="166">
        <v>6.02</v>
      </c>
      <c r="G58" s="166">
        <v>6.42</v>
      </c>
      <c r="H58" s="166">
        <v>4.28</v>
      </c>
      <c r="I58" s="166">
        <v>1.9</v>
      </c>
      <c r="J58" s="93">
        <v>36.31</v>
      </c>
      <c r="K58" s="91">
        <f t="shared" si="2"/>
        <v>65.54151624548737</v>
      </c>
      <c r="L58" s="81">
        <f t="shared" si="3"/>
        <v>68.54151624548737</v>
      </c>
    </row>
    <row r="59" spans="1:12" ht="12.75">
      <c r="A59" s="92" t="s">
        <v>156</v>
      </c>
      <c r="B59" s="211" t="s">
        <v>781</v>
      </c>
      <c r="C59" s="166">
        <v>6.96</v>
      </c>
      <c r="D59" s="166">
        <v>5.59</v>
      </c>
      <c r="E59" s="166">
        <v>5.01</v>
      </c>
      <c r="F59" s="166">
        <v>6.06</v>
      </c>
      <c r="G59" s="166">
        <v>6.15</v>
      </c>
      <c r="H59" s="166">
        <v>4.66</v>
      </c>
      <c r="I59" s="166">
        <v>1.4</v>
      </c>
      <c r="J59" s="93">
        <v>35.83</v>
      </c>
      <c r="K59" s="91">
        <f t="shared" si="2"/>
        <v>64.67509025270758</v>
      </c>
      <c r="L59" s="81">
        <f t="shared" si="3"/>
        <v>67.67509025270758</v>
      </c>
    </row>
    <row r="60" spans="1:12" ht="12.75">
      <c r="A60" s="92" t="s">
        <v>157</v>
      </c>
      <c r="B60" s="211" t="s">
        <v>601</v>
      </c>
      <c r="C60" s="166">
        <v>6.85</v>
      </c>
      <c r="D60" s="166">
        <v>6.01</v>
      </c>
      <c r="E60" s="166">
        <v>4.83</v>
      </c>
      <c r="F60" s="166">
        <v>5.21</v>
      </c>
      <c r="G60" s="166">
        <v>6.4</v>
      </c>
      <c r="H60" s="166">
        <v>4.85</v>
      </c>
      <c r="I60" s="166">
        <v>1.49</v>
      </c>
      <c r="J60" s="93">
        <v>35.64</v>
      </c>
      <c r="K60" s="91">
        <f t="shared" si="2"/>
        <v>64.33212996389892</v>
      </c>
      <c r="L60" s="81">
        <f t="shared" si="3"/>
        <v>67.33212996389892</v>
      </c>
    </row>
    <row r="61" spans="1:12" ht="12.75">
      <c r="A61" s="92" t="s">
        <v>158</v>
      </c>
      <c r="B61" s="211" t="s">
        <v>926</v>
      </c>
      <c r="C61" s="166">
        <v>7.04</v>
      </c>
      <c r="D61" s="166">
        <v>5.5</v>
      </c>
      <c r="E61" s="166">
        <v>4.98</v>
      </c>
      <c r="F61" s="166">
        <v>5.46</v>
      </c>
      <c r="G61" s="166">
        <v>6.36</v>
      </c>
      <c r="H61" s="166">
        <v>4.54</v>
      </c>
      <c r="I61" s="166">
        <v>1.67</v>
      </c>
      <c r="J61" s="93">
        <v>35.55</v>
      </c>
      <c r="K61" s="91">
        <f t="shared" si="2"/>
        <v>64.16967509025271</v>
      </c>
      <c r="L61" s="81">
        <f t="shared" si="3"/>
        <v>67.16967509025271</v>
      </c>
    </row>
    <row r="62" spans="1:12" ht="12.75">
      <c r="A62" s="92" t="s">
        <v>159</v>
      </c>
      <c r="B62" s="211" t="s">
        <v>834</v>
      </c>
      <c r="C62" s="166">
        <v>4.4</v>
      </c>
      <c r="D62" s="166">
        <v>4.46</v>
      </c>
      <c r="E62" s="166">
        <v>4.54</v>
      </c>
      <c r="F62" s="166">
        <v>7.03</v>
      </c>
      <c r="G62" s="166">
        <v>6.77</v>
      </c>
      <c r="H62" s="166">
        <v>5.65</v>
      </c>
      <c r="I62" s="166">
        <v>2.59</v>
      </c>
      <c r="J62" s="93">
        <v>35.44</v>
      </c>
      <c r="K62" s="91">
        <f t="shared" si="2"/>
        <v>63.97111913357401</v>
      </c>
      <c r="L62" s="81">
        <f t="shared" si="3"/>
        <v>66.971119133574</v>
      </c>
    </row>
    <row r="63" spans="1:12" ht="12.75">
      <c r="A63" s="92" t="s">
        <v>160</v>
      </c>
      <c r="B63" s="211" t="s">
        <v>574</v>
      </c>
      <c r="C63" s="166">
        <v>6.54</v>
      </c>
      <c r="D63" s="166">
        <v>4.61</v>
      </c>
      <c r="E63" s="166">
        <v>5.35</v>
      </c>
      <c r="F63" s="166">
        <v>6.22</v>
      </c>
      <c r="G63" s="166">
        <v>5.95</v>
      </c>
      <c r="H63" s="166">
        <v>4.78</v>
      </c>
      <c r="I63" s="166">
        <v>1.83</v>
      </c>
      <c r="J63" s="93">
        <v>35.28</v>
      </c>
      <c r="K63" s="91">
        <f t="shared" si="2"/>
        <v>63.68231046931408</v>
      </c>
      <c r="L63" s="81">
        <f t="shared" si="3"/>
        <v>66.68231046931407</v>
      </c>
    </row>
    <row r="64" spans="1:12" ht="12.75">
      <c r="A64" s="92" t="s">
        <v>161</v>
      </c>
      <c r="B64" s="211" t="s">
        <v>903</v>
      </c>
      <c r="C64" s="166">
        <v>5.89</v>
      </c>
      <c r="D64" s="166">
        <v>5.26</v>
      </c>
      <c r="E64" s="166">
        <v>4.19</v>
      </c>
      <c r="F64" s="166">
        <v>5.94</v>
      </c>
      <c r="G64" s="166">
        <v>6.1</v>
      </c>
      <c r="H64" s="166">
        <v>5.68</v>
      </c>
      <c r="I64" s="166">
        <v>2.19</v>
      </c>
      <c r="J64" s="93">
        <v>35.25</v>
      </c>
      <c r="K64" s="91">
        <f t="shared" si="2"/>
        <v>63.628158844765345</v>
      </c>
      <c r="L64" s="81">
        <f t="shared" si="3"/>
        <v>66.62815884476535</v>
      </c>
    </row>
    <row r="65" spans="1:12" ht="12.75">
      <c r="A65" s="92" t="s">
        <v>162</v>
      </c>
      <c r="B65" s="211" t="s">
        <v>810</v>
      </c>
      <c r="C65" s="166">
        <v>5.52</v>
      </c>
      <c r="D65" s="166">
        <v>5.72</v>
      </c>
      <c r="E65" s="166">
        <v>4.63</v>
      </c>
      <c r="F65" s="166">
        <v>6.22</v>
      </c>
      <c r="G65" s="166">
        <v>6.32</v>
      </c>
      <c r="H65" s="166">
        <v>4.92</v>
      </c>
      <c r="I65" s="166">
        <v>1.34</v>
      </c>
      <c r="J65" s="93">
        <v>34.67</v>
      </c>
      <c r="K65" s="91">
        <f t="shared" si="2"/>
        <v>62.581227436823106</v>
      </c>
      <c r="L65" s="81">
        <f t="shared" si="3"/>
        <v>65.5812274368231</v>
      </c>
    </row>
    <row r="66" spans="1:12" ht="12.75">
      <c r="A66" s="92" t="s">
        <v>163</v>
      </c>
      <c r="B66" s="211" t="s">
        <v>891</v>
      </c>
      <c r="C66" s="166">
        <v>6.9</v>
      </c>
      <c r="D66" s="166">
        <v>5.82</v>
      </c>
      <c r="E66" s="166">
        <v>5.31</v>
      </c>
      <c r="F66" s="166">
        <v>5.17</v>
      </c>
      <c r="G66" s="166">
        <v>5.93</v>
      </c>
      <c r="H66" s="166">
        <v>3.65</v>
      </c>
      <c r="I66" s="166">
        <v>1.6</v>
      </c>
      <c r="J66" s="93">
        <v>34.38</v>
      </c>
      <c r="K66" s="91">
        <f t="shared" si="2"/>
        <v>62.05776173285199</v>
      </c>
      <c r="L66" s="81">
        <f t="shared" si="3"/>
        <v>65.05776173285199</v>
      </c>
    </row>
    <row r="67" spans="1:12" ht="12.75">
      <c r="A67" s="92" t="s">
        <v>164</v>
      </c>
      <c r="B67" s="211" t="s">
        <v>873</v>
      </c>
      <c r="C67" s="166">
        <v>6.58</v>
      </c>
      <c r="D67" s="166">
        <v>5.77</v>
      </c>
      <c r="E67" s="166">
        <v>5.01</v>
      </c>
      <c r="F67" s="166">
        <v>5.42</v>
      </c>
      <c r="G67" s="166">
        <v>4.89</v>
      </c>
      <c r="H67" s="166">
        <v>4.62</v>
      </c>
      <c r="I67" s="166">
        <v>1.49</v>
      </c>
      <c r="J67" s="93">
        <v>33.78</v>
      </c>
      <c r="K67" s="91">
        <f t="shared" si="2"/>
        <v>60.974729241877256</v>
      </c>
      <c r="L67" s="81">
        <f t="shared" si="3"/>
        <v>63.974729241877256</v>
      </c>
    </row>
    <row r="68" spans="1:12" ht="12.75">
      <c r="A68" s="92" t="s">
        <v>165</v>
      </c>
      <c r="B68" s="211" t="s">
        <v>828</v>
      </c>
      <c r="C68" s="166">
        <v>5.54</v>
      </c>
      <c r="D68" s="166">
        <v>5.21</v>
      </c>
      <c r="E68" s="166">
        <v>4.09</v>
      </c>
      <c r="F68" s="166">
        <v>6.33</v>
      </c>
      <c r="G68" s="166">
        <v>6.51</v>
      </c>
      <c r="H68" s="166">
        <v>4.26</v>
      </c>
      <c r="I68" s="166">
        <v>1.67</v>
      </c>
      <c r="J68" s="93">
        <v>33.61</v>
      </c>
      <c r="K68" s="91">
        <f t="shared" si="2"/>
        <v>60.66787003610108</v>
      </c>
      <c r="L68" s="81">
        <f t="shared" si="3"/>
        <v>63.66787003610108</v>
      </c>
    </row>
    <row r="69" spans="1:12" ht="12.75">
      <c r="A69" s="92" t="s">
        <v>166</v>
      </c>
      <c r="B69" s="211" t="s">
        <v>589</v>
      </c>
      <c r="C69" s="166">
        <v>5.17</v>
      </c>
      <c r="D69" s="166">
        <v>5.44</v>
      </c>
      <c r="E69" s="166">
        <v>5.14</v>
      </c>
      <c r="F69" s="166">
        <v>5.32</v>
      </c>
      <c r="G69" s="166">
        <v>6.06</v>
      </c>
      <c r="H69" s="166">
        <v>4.7</v>
      </c>
      <c r="I69" s="166">
        <v>1.58</v>
      </c>
      <c r="J69" s="93">
        <v>33.41</v>
      </c>
      <c r="K69" s="91">
        <f t="shared" si="2"/>
        <v>60.30685920577616</v>
      </c>
      <c r="L69" s="81">
        <f t="shared" si="3"/>
        <v>63.30685920577616</v>
      </c>
    </row>
    <row r="70" spans="1:12" ht="12.75">
      <c r="A70" s="92" t="s">
        <v>167</v>
      </c>
      <c r="B70" s="211" t="s">
        <v>838</v>
      </c>
      <c r="C70" s="166">
        <v>5.54</v>
      </c>
      <c r="D70" s="166">
        <v>5.14</v>
      </c>
      <c r="E70" s="166">
        <v>4.04</v>
      </c>
      <c r="F70" s="166">
        <v>6.84</v>
      </c>
      <c r="G70" s="166">
        <v>7.25</v>
      </c>
      <c r="H70" s="166">
        <v>3.61</v>
      </c>
      <c r="I70" s="166">
        <v>0.95</v>
      </c>
      <c r="J70" s="93">
        <v>33.37</v>
      </c>
      <c r="K70" s="91">
        <f t="shared" si="2"/>
        <v>60.234657039711195</v>
      </c>
      <c r="L70" s="81">
        <f t="shared" si="3"/>
        <v>63.234657039711195</v>
      </c>
    </row>
    <row r="71" spans="1:12" ht="12.75">
      <c r="A71" s="92" t="s">
        <v>168</v>
      </c>
      <c r="B71" s="211" t="s">
        <v>808</v>
      </c>
      <c r="C71" s="166">
        <v>4.95</v>
      </c>
      <c r="D71" s="166">
        <v>6.04</v>
      </c>
      <c r="E71" s="166">
        <v>4.57</v>
      </c>
      <c r="F71" s="166">
        <v>5.62</v>
      </c>
      <c r="G71" s="166">
        <v>5.39</v>
      </c>
      <c r="H71" s="166">
        <v>5.15</v>
      </c>
      <c r="I71" s="166">
        <v>1.24</v>
      </c>
      <c r="J71" s="93">
        <v>32.96</v>
      </c>
      <c r="K71" s="91">
        <f t="shared" si="2"/>
        <v>59.494584837545126</v>
      </c>
      <c r="L71" s="81">
        <f t="shared" si="3"/>
        <v>62.494584837545126</v>
      </c>
    </row>
    <row r="72" spans="1:12" ht="12.75">
      <c r="A72" s="92" t="s">
        <v>169</v>
      </c>
      <c r="B72" s="211" t="s">
        <v>563</v>
      </c>
      <c r="C72" s="166">
        <v>6.02</v>
      </c>
      <c r="D72" s="166">
        <v>4.8</v>
      </c>
      <c r="E72" s="166">
        <v>4.62</v>
      </c>
      <c r="F72" s="166">
        <v>5.6</v>
      </c>
      <c r="G72" s="166">
        <v>5.2</v>
      </c>
      <c r="H72" s="166">
        <v>4.03</v>
      </c>
      <c r="I72" s="166">
        <v>1.68</v>
      </c>
      <c r="J72" s="93">
        <v>31.95</v>
      </c>
      <c r="K72" s="91">
        <f t="shared" si="2"/>
        <v>57.67148014440433</v>
      </c>
      <c r="L72" s="81">
        <f t="shared" si="3"/>
        <v>60.67148014440433</v>
      </c>
    </row>
    <row r="73" spans="1:12" ht="12.75">
      <c r="A73" s="92" t="s">
        <v>170</v>
      </c>
      <c r="B73" s="211" t="s">
        <v>580</v>
      </c>
      <c r="C73" s="166">
        <v>6.17</v>
      </c>
      <c r="D73" s="166">
        <v>5.44</v>
      </c>
      <c r="E73" s="166">
        <v>4.26</v>
      </c>
      <c r="F73" s="166">
        <v>5.7</v>
      </c>
      <c r="G73" s="166">
        <v>4.88</v>
      </c>
      <c r="H73" s="166">
        <v>4.16</v>
      </c>
      <c r="I73" s="166">
        <v>1.21</v>
      </c>
      <c r="J73" s="93">
        <v>31.82</v>
      </c>
      <c r="K73" s="91">
        <f aca="true" t="shared" si="4" ref="K73:K104">(J73/J$9)*100</f>
        <v>57.43682310469315</v>
      </c>
      <c r="L73" s="81">
        <f aca="true" t="shared" si="5" ref="L73:L104">K73+E$4</f>
        <v>60.43682310469315</v>
      </c>
    </row>
    <row r="74" spans="1:12" ht="12.75">
      <c r="A74" s="92" t="s">
        <v>171</v>
      </c>
      <c r="B74" s="211" t="s">
        <v>595</v>
      </c>
      <c r="C74" s="166">
        <v>4.84</v>
      </c>
      <c r="D74" s="166">
        <v>5.57</v>
      </c>
      <c r="E74" s="166">
        <v>4.24</v>
      </c>
      <c r="F74" s="166">
        <v>5.43</v>
      </c>
      <c r="G74" s="166">
        <v>6.25</v>
      </c>
      <c r="H74" s="166">
        <v>4.25</v>
      </c>
      <c r="I74" s="166">
        <v>1.23</v>
      </c>
      <c r="J74" s="93">
        <v>31.81</v>
      </c>
      <c r="K74" s="91">
        <f t="shared" si="4"/>
        <v>57.41877256317689</v>
      </c>
      <c r="L74" s="81">
        <f t="shared" si="5"/>
        <v>60.41877256317689</v>
      </c>
    </row>
    <row r="75" spans="1:12" ht="12.75">
      <c r="A75" s="92" t="s">
        <v>172</v>
      </c>
      <c r="B75" s="211" t="s">
        <v>817</v>
      </c>
      <c r="C75" s="166">
        <v>5.23</v>
      </c>
      <c r="D75" s="166">
        <v>5.02</v>
      </c>
      <c r="E75" s="166">
        <v>4.23</v>
      </c>
      <c r="F75" s="166">
        <v>5.57</v>
      </c>
      <c r="G75" s="166">
        <v>5.23</v>
      </c>
      <c r="H75" s="166">
        <v>3.5</v>
      </c>
      <c r="I75" s="166">
        <v>1.56</v>
      </c>
      <c r="J75" s="93">
        <v>30.34</v>
      </c>
      <c r="K75" s="91">
        <f t="shared" si="4"/>
        <v>54.76534296028881</v>
      </c>
      <c r="L75" s="81">
        <f t="shared" si="5"/>
        <v>57.76534296028881</v>
      </c>
    </row>
    <row r="76" spans="1:12" ht="12.75">
      <c r="A76" s="92" t="s">
        <v>173</v>
      </c>
      <c r="B76" s="211" t="s">
        <v>793</v>
      </c>
      <c r="C76" s="166">
        <v>4.66</v>
      </c>
      <c r="D76" s="166">
        <v>3.58</v>
      </c>
      <c r="E76" s="166">
        <v>4.62</v>
      </c>
      <c r="F76" s="166">
        <v>5.4</v>
      </c>
      <c r="G76" s="166">
        <v>5.96</v>
      </c>
      <c r="H76" s="166">
        <v>3.8</v>
      </c>
      <c r="I76" s="166">
        <v>1.78</v>
      </c>
      <c r="J76" s="93">
        <v>29.8</v>
      </c>
      <c r="K76" s="91">
        <f t="shared" si="4"/>
        <v>53.79061371841155</v>
      </c>
      <c r="L76" s="81">
        <f t="shared" si="5"/>
        <v>56.79061371841155</v>
      </c>
    </row>
    <row r="77" spans="1:12" ht="12.75">
      <c r="A77" s="92" t="s">
        <v>174</v>
      </c>
      <c r="B77" s="211" t="s">
        <v>825</v>
      </c>
      <c r="C77" s="166">
        <v>4.73</v>
      </c>
      <c r="D77" s="166">
        <v>4.55</v>
      </c>
      <c r="E77" s="166">
        <v>4.64</v>
      </c>
      <c r="F77" s="166">
        <v>4.93</v>
      </c>
      <c r="G77" s="166">
        <v>5.1</v>
      </c>
      <c r="H77" s="166">
        <v>4.13</v>
      </c>
      <c r="I77" s="166">
        <v>1.48</v>
      </c>
      <c r="J77" s="93">
        <v>29.56</v>
      </c>
      <c r="K77" s="91">
        <f t="shared" si="4"/>
        <v>53.357400722021666</v>
      </c>
      <c r="L77" s="81">
        <f t="shared" si="5"/>
        <v>56.357400722021666</v>
      </c>
    </row>
    <row r="78" spans="1:12" ht="12.75">
      <c r="A78" s="92" t="s">
        <v>175</v>
      </c>
      <c r="B78" s="211" t="s">
        <v>1099</v>
      </c>
      <c r="C78" s="166">
        <v>4.93</v>
      </c>
      <c r="D78" s="166">
        <v>4.53</v>
      </c>
      <c r="E78" s="166">
        <v>4.26</v>
      </c>
      <c r="F78" s="166">
        <v>5.85</v>
      </c>
      <c r="G78" s="166">
        <v>4.7</v>
      </c>
      <c r="H78" s="166">
        <v>3.45</v>
      </c>
      <c r="I78" s="166">
        <v>1.26</v>
      </c>
      <c r="J78" s="93">
        <v>28.98</v>
      </c>
      <c r="K78" s="91">
        <f t="shared" si="4"/>
        <v>52.31046931407942</v>
      </c>
      <c r="L78" s="81">
        <f t="shared" si="5"/>
        <v>55.31046931407942</v>
      </c>
    </row>
    <row r="79" spans="1:12" ht="12.75">
      <c r="A79" s="92" t="s">
        <v>176</v>
      </c>
      <c r="B79" s="211" t="s">
        <v>857</v>
      </c>
      <c r="C79" s="166">
        <v>4.93</v>
      </c>
      <c r="D79" s="166">
        <v>4.36</v>
      </c>
      <c r="E79" s="166">
        <v>3.97</v>
      </c>
      <c r="F79" s="166">
        <v>5.38</v>
      </c>
      <c r="G79" s="166">
        <v>4.91</v>
      </c>
      <c r="H79" s="166">
        <v>3.94</v>
      </c>
      <c r="I79" s="166">
        <v>1.1</v>
      </c>
      <c r="J79" s="93">
        <v>28.59</v>
      </c>
      <c r="K79" s="91">
        <f t="shared" si="4"/>
        <v>51.60649819494585</v>
      </c>
      <c r="L79" s="81">
        <f t="shared" si="5"/>
        <v>54.60649819494585</v>
      </c>
    </row>
    <row r="80" spans="1:12" ht="12.75">
      <c r="A80" s="92" t="s">
        <v>177</v>
      </c>
      <c r="B80" s="211" t="s">
        <v>578</v>
      </c>
      <c r="C80" s="166">
        <v>5.25</v>
      </c>
      <c r="D80" s="166">
        <v>4.32</v>
      </c>
      <c r="E80" s="166">
        <v>4.36</v>
      </c>
      <c r="F80" s="166">
        <v>4.21</v>
      </c>
      <c r="G80" s="166">
        <v>5.05</v>
      </c>
      <c r="H80" s="166">
        <v>3.5</v>
      </c>
      <c r="I80" s="166">
        <v>1.42</v>
      </c>
      <c r="J80" s="93">
        <v>28.11</v>
      </c>
      <c r="K80" s="91">
        <f t="shared" si="4"/>
        <v>50.74007220216606</v>
      </c>
      <c r="L80" s="81">
        <f t="shared" si="5"/>
        <v>53.74007220216606</v>
      </c>
    </row>
    <row r="81" spans="1:12" ht="12.75">
      <c r="A81" s="92" t="s">
        <v>178</v>
      </c>
      <c r="B81" s="211" t="s">
        <v>603</v>
      </c>
      <c r="C81" s="166">
        <v>5.14</v>
      </c>
      <c r="D81" s="166">
        <v>4.35</v>
      </c>
      <c r="E81" s="166">
        <v>3.78</v>
      </c>
      <c r="F81" s="166">
        <v>4.5</v>
      </c>
      <c r="G81" s="166">
        <v>5</v>
      </c>
      <c r="H81" s="166">
        <v>4.03</v>
      </c>
      <c r="I81" s="166">
        <v>1.26</v>
      </c>
      <c r="J81" s="93">
        <v>28.06</v>
      </c>
      <c r="K81" s="91">
        <f t="shared" si="4"/>
        <v>50.64981949458483</v>
      </c>
      <c r="L81" s="81">
        <f t="shared" si="5"/>
        <v>53.64981949458483</v>
      </c>
    </row>
    <row r="82" spans="1:12" ht="12.75">
      <c r="A82" s="92" t="s">
        <v>179</v>
      </c>
      <c r="B82" s="211" t="s">
        <v>1182</v>
      </c>
      <c r="C82" s="166">
        <v>4.97</v>
      </c>
      <c r="D82" s="166">
        <v>3.86</v>
      </c>
      <c r="E82" s="166">
        <v>3.62</v>
      </c>
      <c r="F82" s="166">
        <v>5.39</v>
      </c>
      <c r="G82" s="166">
        <v>4.54</v>
      </c>
      <c r="H82" s="166">
        <v>3.83</v>
      </c>
      <c r="I82" s="166">
        <v>1.77</v>
      </c>
      <c r="J82" s="93">
        <v>27.98</v>
      </c>
      <c r="K82" s="91">
        <f t="shared" si="4"/>
        <v>50.50541516245488</v>
      </c>
      <c r="L82" s="81">
        <f t="shared" si="5"/>
        <v>53.50541516245488</v>
      </c>
    </row>
    <row r="83" spans="1:12" ht="12.75">
      <c r="A83" s="92" t="s">
        <v>180</v>
      </c>
      <c r="B83" s="211" t="s">
        <v>1183</v>
      </c>
      <c r="C83" s="166">
        <v>5.36</v>
      </c>
      <c r="D83" s="166">
        <v>2.81</v>
      </c>
      <c r="E83" s="166">
        <v>3.55</v>
      </c>
      <c r="F83" s="166">
        <v>5</v>
      </c>
      <c r="G83" s="166">
        <v>5.44</v>
      </c>
      <c r="H83" s="166">
        <v>4.22</v>
      </c>
      <c r="I83" s="166">
        <v>1.3</v>
      </c>
      <c r="J83" s="93">
        <v>27.68</v>
      </c>
      <c r="K83" s="91">
        <f t="shared" si="4"/>
        <v>49.96389891696751</v>
      </c>
      <c r="L83" s="81">
        <f t="shared" si="5"/>
        <v>52.96389891696751</v>
      </c>
    </row>
    <row r="84" spans="1:12" ht="12.75">
      <c r="A84" s="92" t="s">
        <v>181</v>
      </c>
      <c r="B84" s="211" t="s">
        <v>892</v>
      </c>
      <c r="C84" s="166">
        <v>4.7</v>
      </c>
      <c r="D84" s="166">
        <v>5.61</v>
      </c>
      <c r="E84" s="166">
        <v>3.66</v>
      </c>
      <c r="F84" s="166">
        <v>4.62</v>
      </c>
      <c r="G84" s="166">
        <v>4.98</v>
      </c>
      <c r="H84" s="166">
        <v>3.07</v>
      </c>
      <c r="I84" s="166">
        <v>0.82</v>
      </c>
      <c r="J84" s="93">
        <v>27.46</v>
      </c>
      <c r="K84" s="91">
        <f t="shared" si="4"/>
        <v>49.566787003610116</v>
      </c>
      <c r="L84" s="81">
        <f t="shared" si="5"/>
        <v>52.566787003610116</v>
      </c>
    </row>
    <row r="85" spans="1:12" ht="12.75">
      <c r="A85" s="92" t="s">
        <v>182</v>
      </c>
      <c r="B85" s="211" t="s">
        <v>966</v>
      </c>
      <c r="C85" s="166">
        <v>4.74</v>
      </c>
      <c r="D85" s="166">
        <v>4.11</v>
      </c>
      <c r="E85" s="166">
        <v>4.29</v>
      </c>
      <c r="F85" s="166">
        <v>4.92</v>
      </c>
      <c r="G85" s="166">
        <v>5.05</v>
      </c>
      <c r="H85" s="166">
        <v>3.06</v>
      </c>
      <c r="I85" s="166">
        <v>1.15</v>
      </c>
      <c r="J85" s="93">
        <v>27.32</v>
      </c>
      <c r="K85" s="91">
        <f t="shared" si="4"/>
        <v>49.314079422382676</v>
      </c>
      <c r="L85" s="81">
        <f t="shared" si="5"/>
        <v>52.314079422382676</v>
      </c>
    </row>
    <row r="86" spans="1:12" ht="12.75">
      <c r="A86" s="92" t="s">
        <v>183</v>
      </c>
      <c r="B86" s="211" t="s">
        <v>950</v>
      </c>
      <c r="C86" s="166">
        <v>5.15</v>
      </c>
      <c r="D86" s="166">
        <v>4.58</v>
      </c>
      <c r="E86" s="166">
        <v>3.52</v>
      </c>
      <c r="F86" s="166">
        <v>4.06</v>
      </c>
      <c r="G86" s="166">
        <v>5.72</v>
      </c>
      <c r="H86" s="166">
        <v>2.15</v>
      </c>
      <c r="I86" s="166">
        <v>1.96</v>
      </c>
      <c r="J86" s="93">
        <v>27.14</v>
      </c>
      <c r="K86" s="91">
        <f t="shared" si="4"/>
        <v>48.98916967509025</v>
      </c>
      <c r="L86" s="81">
        <f t="shared" si="5"/>
        <v>51.98916967509025</v>
      </c>
    </row>
    <row r="87" spans="1:12" ht="12.75">
      <c r="A87" s="92" t="s">
        <v>184</v>
      </c>
      <c r="B87" s="211" t="s">
        <v>841</v>
      </c>
      <c r="C87" s="166">
        <v>4.62</v>
      </c>
      <c r="D87" s="166">
        <v>3.52</v>
      </c>
      <c r="E87" s="166">
        <v>3.53</v>
      </c>
      <c r="F87" s="166">
        <v>5.74</v>
      </c>
      <c r="G87" s="166">
        <v>4.64</v>
      </c>
      <c r="H87" s="166">
        <v>3.3</v>
      </c>
      <c r="I87" s="166">
        <v>1.69</v>
      </c>
      <c r="J87" s="93">
        <v>27.04</v>
      </c>
      <c r="K87" s="91">
        <f t="shared" si="4"/>
        <v>48.808664259927795</v>
      </c>
      <c r="L87" s="81">
        <f t="shared" si="5"/>
        <v>51.808664259927795</v>
      </c>
    </row>
    <row r="88" spans="1:12" ht="12.75">
      <c r="A88" s="92" t="s">
        <v>185</v>
      </c>
      <c r="B88" s="211" t="s">
        <v>602</v>
      </c>
      <c r="C88" s="166">
        <v>4.58</v>
      </c>
      <c r="D88" s="166">
        <v>3.6</v>
      </c>
      <c r="E88" s="166">
        <v>3.3</v>
      </c>
      <c r="F88" s="166">
        <v>5.13</v>
      </c>
      <c r="G88" s="166">
        <v>5.35</v>
      </c>
      <c r="H88" s="166">
        <v>3.34</v>
      </c>
      <c r="I88" s="166">
        <v>1.06</v>
      </c>
      <c r="J88" s="93">
        <v>26.36</v>
      </c>
      <c r="K88" s="91">
        <f t="shared" si="4"/>
        <v>47.581227436823106</v>
      </c>
      <c r="L88" s="81">
        <f t="shared" si="5"/>
        <v>50.581227436823106</v>
      </c>
    </row>
    <row r="89" spans="1:12" ht="12.75">
      <c r="A89" s="92" t="s">
        <v>186</v>
      </c>
      <c r="B89" s="211" t="s">
        <v>1184</v>
      </c>
      <c r="C89" s="166">
        <v>4.5</v>
      </c>
      <c r="D89" s="166">
        <v>3.9</v>
      </c>
      <c r="E89" s="166">
        <v>4.1</v>
      </c>
      <c r="F89" s="166">
        <v>4.5</v>
      </c>
      <c r="G89" s="166">
        <v>4.2</v>
      </c>
      <c r="H89" s="166">
        <v>2.6</v>
      </c>
      <c r="I89" s="166">
        <v>1.4</v>
      </c>
      <c r="J89" s="93">
        <v>25.2</v>
      </c>
      <c r="K89" s="91">
        <f t="shared" si="4"/>
        <v>45.48736462093863</v>
      </c>
      <c r="L89" s="81">
        <f t="shared" si="5"/>
        <v>48.48736462093863</v>
      </c>
    </row>
    <row r="90" spans="1:12" ht="12.75">
      <c r="A90" s="92" t="s">
        <v>187</v>
      </c>
      <c r="B90" s="211" t="s">
        <v>794</v>
      </c>
      <c r="C90" s="166">
        <v>4.53</v>
      </c>
      <c r="D90" s="166">
        <v>3.19</v>
      </c>
      <c r="E90" s="166">
        <v>3.47</v>
      </c>
      <c r="F90" s="166">
        <v>4.7</v>
      </c>
      <c r="G90" s="166">
        <v>4.6</v>
      </c>
      <c r="H90" s="166">
        <v>3.25</v>
      </c>
      <c r="I90" s="166">
        <v>1.41</v>
      </c>
      <c r="J90" s="93">
        <v>25.15</v>
      </c>
      <c r="K90" s="91">
        <f t="shared" si="4"/>
        <v>45.3971119133574</v>
      </c>
      <c r="L90" s="81">
        <f t="shared" si="5"/>
        <v>48.3971119133574</v>
      </c>
    </row>
    <row r="91" spans="1:12" ht="12.75">
      <c r="A91" s="92" t="s">
        <v>188</v>
      </c>
      <c r="B91" s="211" t="s">
        <v>919</v>
      </c>
      <c r="C91" s="166">
        <v>3.97</v>
      </c>
      <c r="D91" s="166">
        <v>3.28</v>
      </c>
      <c r="E91" s="166">
        <v>3.87</v>
      </c>
      <c r="F91" s="166">
        <v>3.88</v>
      </c>
      <c r="G91" s="166">
        <v>3.81</v>
      </c>
      <c r="H91" s="166">
        <v>3.2</v>
      </c>
      <c r="I91" s="166">
        <v>1.27</v>
      </c>
      <c r="J91" s="93">
        <v>23.28</v>
      </c>
      <c r="K91" s="91">
        <f t="shared" si="4"/>
        <v>42.021660649819495</v>
      </c>
      <c r="L91" s="81">
        <f t="shared" si="5"/>
        <v>45.021660649819495</v>
      </c>
    </row>
    <row r="92" spans="1:12" ht="12.75">
      <c r="A92" s="92" t="s">
        <v>189</v>
      </c>
      <c r="B92" s="211" t="s">
        <v>853</v>
      </c>
      <c r="C92" s="166">
        <v>4.82</v>
      </c>
      <c r="D92" s="166">
        <v>3.18</v>
      </c>
      <c r="E92" s="166">
        <v>2.87</v>
      </c>
      <c r="F92" s="166">
        <v>4.74</v>
      </c>
      <c r="G92" s="166">
        <v>4.02</v>
      </c>
      <c r="H92" s="166">
        <v>2.17</v>
      </c>
      <c r="I92" s="166">
        <v>1.34</v>
      </c>
      <c r="J92" s="93">
        <v>23.14</v>
      </c>
      <c r="K92" s="91">
        <f t="shared" si="4"/>
        <v>41.768953068592054</v>
      </c>
      <c r="L92" s="81">
        <f t="shared" si="5"/>
        <v>44.768953068592054</v>
      </c>
    </row>
    <row r="93" spans="1:12" ht="12.75">
      <c r="A93" s="92" t="s">
        <v>190</v>
      </c>
      <c r="B93" s="211" t="s">
        <v>989</v>
      </c>
      <c r="C93" s="166">
        <v>4.02</v>
      </c>
      <c r="D93" s="166">
        <v>3.22</v>
      </c>
      <c r="E93" s="166">
        <v>3.31</v>
      </c>
      <c r="F93" s="166">
        <v>4.35</v>
      </c>
      <c r="G93" s="166">
        <v>4.28</v>
      </c>
      <c r="H93" s="166">
        <v>2.52</v>
      </c>
      <c r="I93" s="166">
        <v>0.99</v>
      </c>
      <c r="J93" s="93">
        <v>22.69</v>
      </c>
      <c r="K93" s="91">
        <f t="shared" si="4"/>
        <v>40.95667870036102</v>
      </c>
      <c r="L93" s="81">
        <f t="shared" si="5"/>
        <v>43.95667870036102</v>
      </c>
    </row>
    <row r="94" spans="1:12" ht="12.75">
      <c r="A94" s="92" t="s">
        <v>191</v>
      </c>
      <c r="B94" s="211" t="s">
        <v>840</v>
      </c>
      <c r="C94" s="166">
        <v>3.75</v>
      </c>
      <c r="D94" s="166">
        <v>3.05</v>
      </c>
      <c r="E94" s="166">
        <v>2.97</v>
      </c>
      <c r="F94" s="166">
        <v>4.22</v>
      </c>
      <c r="G94" s="166">
        <v>4.3</v>
      </c>
      <c r="H94" s="166">
        <v>2.92</v>
      </c>
      <c r="I94" s="166">
        <v>1.15</v>
      </c>
      <c r="J94" s="93">
        <v>22.36</v>
      </c>
      <c r="K94" s="91">
        <f t="shared" si="4"/>
        <v>40.361010830324915</v>
      </c>
      <c r="L94" s="81">
        <f t="shared" si="5"/>
        <v>43.361010830324915</v>
      </c>
    </row>
    <row r="95" spans="1:12" ht="12.75">
      <c r="A95" s="92" t="s">
        <v>192</v>
      </c>
      <c r="B95" s="211" t="s">
        <v>897</v>
      </c>
      <c r="C95" s="166">
        <v>3.29</v>
      </c>
      <c r="D95" s="166">
        <v>3.63</v>
      </c>
      <c r="E95" s="166">
        <v>2.88</v>
      </c>
      <c r="F95" s="166">
        <v>4.41</v>
      </c>
      <c r="G95" s="166">
        <v>4.19</v>
      </c>
      <c r="H95" s="166">
        <v>2.33</v>
      </c>
      <c r="I95" s="166">
        <v>1.08</v>
      </c>
      <c r="J95" s="93">
        <v>21.81</v>
      </c>
      <c r="K95" s="91">
        <f t="shared" si="4"/>
        <v>39.368231046931406</v>
      </c>
      <c r="L95" s="81">
        <f t="shared" si="5"/>
        <v>42.368231046931406</v>
      </c>
    </row>
    <row r="96" spans="1:12" ht="12.75">
      <c r="A96" s="92" t="s">
        <v>193</v>
      </c>
      <c r="B96" s="211" t="s">
        <v>952</v>
      </c>
      <c r="C96" s="166">
        <v>3.91</v>
      </c>
      <c r="D96" s="166">
        <v>2.73</v>
      </c>
      <c r="E96" s="166">
        <v>2.56</v>
      </c>
      <c r="F96" s="166">
        <v>3.49</v>
      </c>
      <c r="G96" s="166">
        <v>3.45</v>
      </c>
      <c r="H96" s="166">
        <v>2.24</v>
      </c>
      <c r="I96" s="166">
        <v>1.1</v>
      </c>
      <c r="J96" s="93">
        <v>19.48</v>
      </c>
      <c r="K96" s="91">
        <f t="shared" si="4"/>
        <v>35.16245487364621</v>
      </c>
      <c r="L96" s="81">
        <f t="shared" si="5"/>
        <v>38.16245487364621</v>
      </c>
    </row>
    <row r="97" spans="1:12" ht="12.75">
      <c r="A97" s="92" t="s">
        <v>194</v>
      </c>
      <c r="B97" s="211" t="s">
        <v>1197</v>
      </c>
      <c r="C97" s="166">
        <v>2.6</v>
      </c>
      <c r="D97" s="166">
        <v>3.73</v>
      </c>
      <c r="E97" s="166">
        <v>2.95</v>
      </c>
      <c r="F97" s="166">
        <v>4.38</v>
      </c>
      <c r="G97" s="166">
        <v>2.95</v>
      </c>
      <c r="H97" s="166">
        <v>1.19</v>
      </c>
      <c r="I97" s="166">
        <v>0.72</v>
      </c>
      <c r="J97" s="93">
        <v>18.52</v>
      </c>
      <c r="K97" s="91">
        <f t="shared" si="4"/>
        <v>33.42960288808664</v>
      </c>
      <c r="L97" s="81">
        <f t="shared" si="5"/>
        <v>36.42960288808664</v>
      </c>
    </row>
    <row r="98" spans="1:12" ht="12.75">
      <c r="A98" s="92" t="s">
        <v>195</v>
      </c>
      <c r="B98" s="211" t="s">
        <v>852</v>
      </c>
      <c r="C98" s="166">
        <v>2.54</v>
      </c>
      <c r="D98" s="166">
        <v>1.96</v>
      </c>
      <c r="E98" s="166">
        <v>2.46</v>
      </c>
      <c r="F98" s="166">
        <v>3.27</v>
      </c>
      <c r="G98" s="166">
        <v>3.27</v>
      </c>
      <c r="H98" s="166">
        <v>2.65</v>
      </c>
      <c r="I98" s="166">
        <v>0.94</v>
      </c>
      <c r="J98" s="93">
        <v>17.09</v>
      </c>
      <c r="K98" s="91">
        <f t="shared" si="4"/>
        <v>30.84837545126354</v>
      </c>
      <c r="L98" s="81">
        <f t="shared" si="5"/>
        <v>33.848375451263536</v>
      </c>
    </row>
    <row r="99" spans="1:12" ht="12.75">
      <c r="A99" s="92" t="s">
        <v>196</v>
      </c>
      <c r="B99" s="211" t="s">
        <v>1074</v>
      </c>
      <c r="C99" s="166">
        <v>2.64</v>
      </c>
      <c r="D99" s="166">
        <v>2.68</v>
      </c>
      <c r="E99" s="166">
        <v>2.82</v>
      </c>
      <c r="F99" s="166">
        <v>2.84</v>
      </c>
      <c r="G99" s="166">
        <v>3.6</v>
      </c>
      <c r="H99" s="166">
        <v>1.73</v>
      </c>
      <c r="I99" s="166">
        <v>0.6</v>
      </c>
      <c r="J99" s="93">
        <v>16.91</v>
      </c>
      <c r="K99" s="91">
        <f t="shared" si="4"/>
        <v>30.52346570397112</v>
      </c>
      <c r="L99" s="81">
        <f t="shared" si="5"/>
        <v>33.52346570397112</v>
      </c>
    </row>
    <row r="100" spans="1:12" ht="12.75">
      <c r="A100" s="92" t="s">
        <v>197</v>
      </c>
      <c r="B100" s="211" t="s">
        <v>1185</v>
      </c>
      <c r="C100" s="166">
        <v>2.42</v>
      </c>
      <c r="D100" s="166">
        <v>1.29</v>
      </c>
      <c r="E100" s="166">
        <v>2.59</v>
      </c>
      <c r="F100" s="166">
        <v>3.84</v>
      </c>
      <c r="G100" s="166">
        <v>2.84</v>
      </c>
      <c r="H100" s="166">
        <v>2</v>
      </c>
      <c r="I100" s="166">
        <v>0.98</v>
      </c>
      <c r="J100" s="93">
        <v>15.96</v>
      </c>
      <c r="K100" s="91">
        <f t="shared" si="4"/>
        <v>28.808664259927802</v>
      </c>
      <c r="L100" s="81">
        <f t="shared" si="5"/>
        <v>31.808664259927802</v>
      </c>
    </row>
    <row r="101" spans="1:12" ht="12.75">
      <c r="A101" s="92" t="s">
        <v>198</v>
      </c>
      <c r="B101" s="211" t="s">
        <v>898</v>
      </c>
      <c r="C101" s="166">
        <v>2.93</v>
      </c>
      <c r="D101" s="166">
        <v>2.22</v>
      </c>
      <c r="E101" s="166">
        <v>2.71</v>
      </c>
      <c r="F101" s="166">
        <v>2.73</v>
      </c>
      <c r="G101" s="166">
        <v>2.28</v>
      </c>
      <c r="H101" s="166">
        <v>1.89</v>
      </c>
      <c r="I101" s="166">
        <v>0.88</v>
      </c>
      <c r="J101" s="93">
        <v>15.64</v>
      </c>
      <c r="K101" s="91">
        <f t="shared" si="4"/>
        <v>28.231046931407946</v>
      </c>
      <c r="L101" s="81">
        <f t="shared" si="5"/>
        <v>31.231046931407946</v>
      </c>
    </row>
    <row r="102" spans="1:12" ht="12.75">
      <c r="A102" s="92" t="s">
        <v>199</v>
      </c>
      <c r="B102" s="211" t="s">
        <v>1075</v>
      </c>
      <c r="C102" s="166">
        <v>1.74</v>
      </c>
      <c r="D102" s="166">
        <v>2.2</v>
      </c>
      <c r="E102" s="166">
        <v>2.2</v>
      </c>
      <c r="F102" s="166">
        <v>2.93</v>
      </c>
      <c r="G102" s="166">
        <v>3</v>
      </c>
      <c r="H102" s="166">
        <v>2.1</v>
      </c>
      <c r="I102" s="166">
        <v>0.39</v>
      </c>
      <c r="J102" s="93">
        <v>14.56</v>
      </c>
      <c r="K102" s="91">
        <f t="shared" si="4"/>
        <v>26.28158844765343</v>
      </c>
      <c r="L102" s="81">
        <f t="shared" si="5"/>
        <v>29.28158844765343</v>
      </c>
    </row>
    <row r="103" spans="1:12" ht="12.75">
      <c r="A103" s="92" t="s">
        <v>200</v>
      </c>
      <c r="B103" s="211" t="s">
        <v>1186</v>
      </c>
      <c r="C103" s="166">
        <v>2.3</v>
      </c>
      <c r="D103" s="166">
        <v>2</v>
      </c>
      <c r="E103" s="166">
        <v>2.05</v>
      </c>
      <c r="F103" s="166">
        <v>2.69</v>
      </c>
      <c r="G103" s="166">
        <v>2.57</v>
      </c>
      <c r="H103" s="166">
        <v>1.51</v>
      </c>
      <c r="I103" s="166">
        <v>0.3</v>
      </c>
      <c r="J103" s="93">
        <v>13.42</v>
      </c>
      <c r="K103" s="91">
        <f t="shared" si="4"/>
        <v>24.223826714801444</v>
      </c>
      <c r="L103" s="81">
        <f t="shared" si="5"/>
        <v>27.223826714801444</v>
      </c>
    </row>
    <row r="104" spans="1:12" ht="12.75">
      <c r="A104" s="92" t="s">
        <v>201</v>
      </c>
      <c r="B104" s="211" t="s">
        <v>1187</v>
      </c>
      <c r="C104" s="166">
        <v>1.61</v>
      </c>
      <c r="D104" s="166">
        <v>1.99</v>
      </c>
      <c r="E104" s="166">
        <v>1.48</v>
      </c>
      <c r="F104" s="166">
        <v>3.05</v>
      </c>
      <c r="G104" s="166">
        <v>1.14</v>
      </c>
      <c r="H104" s="166">
        <v>1.66</v>
      </c>
      <c r="I104" s="166">
        <v>0.26</v>
      </c>
      <c r="J104" s="93">
        <v>11.19</v>
      </c>
      <c r="K104" s="91">
        <f t="shared" si="4"/>
        <v>20.1985559566787</v>
      </c>
      <c r="L104" s="81">
        <f t="shared" si="5"/>
        <v>23.1985559566787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306" t="s">
        <v>331</v>
      </c>
      <c r="B1" s="306"/>
      <c r="C1" s="306"/>
      <c r="D1" s="306"/>
      <c r="E1" s="306"/>
      <c r="F1" s="306"/>
    </row>
    <row r="2" spans="1:5" s="1" customFormat="1" ht="12.75" customHeight="1">
      <c r="A2" s="69"/>
      <c r="B2" s="69"/>
      <c r="C2" s="69"/>
      <c r="D2" s="69"/>
      <c r="E2" s="69"/>
    </row>
    <row r="3" spans="1:6" ht="12.75" customHeight="1">
      <c r="A3" s="121"/>
      <c r="B3" s="121"/>
      <c r="C3" s="121"/>
      <c r="E3" s="122" t="s">
        <v>59</v>
      </c>
      <c r="F3" s="123"/>
    </row>
    <row r="4" spans="1:6" ht="12.75" customHeight="1">
      <c r="A4" s="121" t="s">
        <v>60</v>
      </c>
      <c r="B4" s="121"/>
      <c r="C4" s="150" t="s">
        <v>61</v>
      </c>
      <c r="E4" s="122">
        <v>3</v>
      </c>
      <c r="F4" s="123"/>
    </row>
    <row r="5" spans="1:6" ht="12.75" customHeight="1">
      <c r="A5" s="121" t="s">
        <v>62</v>
      </c>
      <c r="B5" s="121"/>
      <c r="C5" s="169">
        <v>43408</v>
      </c>
      <c r="D5" s="121"/>
      <c r="E5" s="121"/>
      <c r="F5" s="123"/>
    </row>
    <row r="6" spans="1:6" ht="12.75" customHeight="1">
      <c r="A6" s="121" t="s">
        <v>63</v>
      </c>
      <c r="B6" s="121"/>
      <c r="C6" s="315" t="s">
        <v>85</v>
      </c>
      <c r="D6" s="315"/>
      <c r="E6" s="315"/>
      <c r="F6" s="315"/>
    </row>
    <row r="7" spans="1:6" ht="12.75" customHeight="1" thickBot="1">
      <c r="A7" s="121" t="s">
        <v>65</v>
      </c>
      <c r="B7" s="121"/>
      <c r="C7" s="120">
        <f>COUNTA(B9:B107)</f>
        <v>68</v>
      </c>
      <c r="D7" s="121"/>
      <c r="E7" s="121"/>
      <c r="F7" s="123"/>
    </row>
    <row r="8" spans="1:6" ht="15" customHeight="1" thickBot="1">
      <c r="A8" s="61" t="s">
        <v>66</v>
      </c>
      <c r="B8" s="52"/>
      <c r="C8" s="52" t="s">
        <v>67</v>
      </c>
      <c r="D8" s="63" t="s">
        <v>68</v>
      </c>
      <c r="E8" s="52" t="s">
        <v>69</v>
      </c>
      <c r="F8" s="74" t="s">
        <v>49</v>
      </c>
    </row>
    <row r="9" spans="1:7" ht="12.75" customHeight="1">
      <c r="A9" s="38" t="s">
        <v>106</v>
      </c>
      <c r="B9" s="153" t="s">
        <v>1191</v>
      </c>
      <c r="C9" s="248">
        <v>0.0006366898148148148</v>
      </c>
      <c r="D9" s="39">
        <f aca="true" t="shared" si="0" ref="D9:D40">(C$9/C9)*100</f>
        <v>100</v>
      </c>
      <c r="E9" s="40">
        <f aca="true" t="shared" si="1" ref="E9:E40">E$4+D9</f>
        <v>103</v>
      </c>
      <c r="F9" s="80">
        <f aca="true" t="shared" si="2" ref="F9:F64">C9-C$9</f>
        <v>0</v>
      </c>
      <c r="G9" s="9"/>
    </row>
    <row r="10" spans="1:6" ht="12.75" customHeight="1">
      <c r="A10" s="38" t="s">
        <v>107</v>
      </c>
      <c r="B10" s="154" t="s">
        <v>896</v>
      </c>
      <c r="C10" s="247">
        <v>0.0007158564814814814</v>
      </c>
      <c r="D10" s="36">
        <f t="shared" si="0"/>
        <v>88.94098625707358</v>
      </c>
      <c r="E10" s="37">
        <f t="shared" si="1"/>
        <v>91.94098625707358</v>
      </c>
      <c r="F10" s="80">
        <f t="shared" si="2"/>
        <v>7.916666666666662E-05</v>
      </c>
    </row>
    <row r="11" spans="1:6" ht="12.75" customHeight="1">
      <c r="A11" s="38" t="s">
        <v>108</v>
      </c>
      <c r="B11" s="154" t="s">
        <v>815</v>
      </c>
      <c r="C11" s="247">
        <v>0.0007656249999999999</v>
      </c>
      <c r="D11" s="36">
        <f t="shared" si="0"/>
        <v>83.15948601662888</v>
      </c>
      <c r="E11" s="37">
        <f t="shared" si="1"/>
        <v>86.15948601662888</v>
      </c>
      <c r="F11" s="80">
        <f t="shared" si="2"/>
        <v>0.00012893518518518516</v>
      </c>
    </row>
    <row r="12" spans="1:6" ht="12.75" customHeight="1">
      <c r="A12" s="38" t="s">
        <v>109</v>
      </c>
      <c r="B12" s="154" t="s">
        <v>4</v>
      </c>
      <c r="C12" s="247">
        <v>0.0007694444444444446</v>
      </c>
      <c r="D12" s="36">
        <f t="shared" si="0"/>
        <v>82.74669073405533</v>
      </c>
      <c r="E12" s="37">
        <f t="shared" si="1"/>
        <v>85.74669073405533</v>
      </c>
      <c r="F12" s="80">
        <f t="shared" si="2"/>
        <v>0.0001327546296296298</v>
      </c>
    </row>
    <row r="13" spans="1:6" ht="12.75" customHeight="1">
      <c r="A13" s="38" t="s">
        <v>110</v>
      </c>
      <c r="B13" s="154" t="s">
        <v>854</v>
      </c>
      <c r="C13" s="247">
        <v>0.0007928240740740739</v>
      </c>
      <c r="D13" s="36">
        <f t="shared" si="0"/>
        <v>80.3065693430657</v>
      </c>
      <c r="E13" s="37">
        <f t="shared" si="1"/>
        <v>83.3065693430657</v>
      </c>
      <c r="F13" s="80">
        <f t="shared" si="2"/>
        <v>0.00015613425925925918</v>
      </c>
    </row>
    <row r="14" spans="1:6" ht="12.75" customHeight="1">
      <c r="A14" s="38" t="s">
        <v>111</v>
      </c>
      <c r="B14" s="154" t="s">
        <v>892</v>
      </c>
      <c r="C14" s="247">
        <v>0.000794560185185185</v>
      </c>
      <c r="D14" s="36">
        <f t="shared" si="0"/>
        <v>80.13109978150037</v>
      </c>
      <c r="E14" s="37">
        <f t="shared" si="1"/>
        <v>83.13109978150037</v>
      </c>
      <c r="F14" s="80">
        <f t="shared" si="2"/>
        <v>0.00015787037037037028</v>
      </c>
    </row>
    <row r="15" spans="1:6" ht="12.75" customHeight="1">
      <c r="A15" s="38" t="s">
        <v>112</v>
      </c>
      <c r="B15" s="154" t="s">
        <v>1192</v>
      </c>
      <c r="C15" s="247">
        <v>0.0008329861111111112</v>
      </c>
      <c r="D15" s="36">
        <f t="shared" si="0"/>
        <v>76.43462553841877</v>
      </c>
      <c r="E15" s="37">
        <f t="shared" si="1"/>
        <v>79.43462553841877</v>
      </c>
      <c r="F15" s="80">
        <f t="shared" si="2"/>
        <v>0.0001962962962962964</v>
      </c>
    </row>
    <row r="16" spans="1:6" ht="12.75" customHeight="1">
      <c r="A16" s="38" t="s">
        <v>113</v>
      </c>
      <c r="B16" s="154" t="s">
        <v>593</v>
      </c>
      <c r="C16" s="247">
        <v>0.0008722222222222223</v>
      </c>
      <c r="D16" s="36">
        <f t="shared" si="0"/>
        <v>72.99628450106155</v>
      </c>
      <c r="E16" s="37">
        <f t="shared" si="1"/>
        <v>75.99628450106155</v>
      </c>
      <c r="F16" s="80">
        <f t="shared" si="2"/>
        <v>0.0002355324074074075</v>
      </c>
    </row>
    <row r="17" spans="1:6" ht="12.75" customHeight="1">
      <c r="A17" s="38" t="s">
        <v>114</v>
      </c>
      <c r="B17" s="154" t="s">
        <v>584</v>
      </c>
      <c r="C17" s="247">
        <v>0.0008819444444444444</v>
      </c>
      <c r="D17" s="36">
        <f t="shared" si="0"/>
        <v>72.19160104986877</v>
      </c>
      <c r="E17" s="37">
        <f t="shared" si="1"/>
        <v>75.19160104986877</v>
      </c>
      <c r="F17" s="80">
        <f t="shared" si="2"/>
        <v>0.00024525462962962966</v>
      </c>
    </row>
    <row r="18" spans="1:6" ht="12.75" customHeight="1">
      <c r="A18" s="38" t="s">
        <v>115</v>
      </c>
      <c r="B18" s="154" t="s">
        <v>1093</v>
      </c>
      <c r="C18" s="247">
        <v>0.0008979166666666667</v>
      </c>
      <c r="D18" s="36">
        <f t="shared" si="0"/>
        <v>70.90745037380768</v>
      </c>
      <c r="E18" s="37">
        <f t="shared" si="1"/>
        <v>73.90745037380768</v>
      </c>
      <c r="F18" s="80">
        <f t="shared" si="2"/>
        <v>0.0002612268518518519</v>
      </c>
    </row>
    <row r="19" spans="1:6" ht="12.75" customHeight="1">
      <c r="A19" s="38" t="s">
        <v>116</v>
      </c>
      <c r="B19" s="154" t="s">
        <v>891</v>
      </c>
      <c r="C19" s="247">
        <v>0.0008986111111111112</v>
      </c>
      <c r="D19" s="36">
        <f t="shared" si="0"/>
        <v>70.85265327150951</v>
      </c>
      <c r="E19" s="37">
        <f t="shared" si="1"/>
        <v>73.85265327150951</v>
      </c>
      <c r="F19" s="80">
        <f t="shared" si="2"/>
        <v>0.00026192129629629645</v>
      </c>
    </row>
    <row r="20" spans="1:6" ht="12.75" customHeight="1">
      <c r="A20" s="38" t="s">
        <v>117</v>
      </c>
      <c r="B20" s="154" t="s">
        <v>1193</v>
      </c>
      <c r="C20" s="247">
        <v>0.0009090277777777777</v>
      </c>
      <c r="D20" s="36">
        <f t="shared" si="0"/>
        <v>70.04074357015534</v>
      </c>
      <c r="E20" s="37">
        <f t="shared" si="1"/>
        <v>73.04074357015534</v>
      </c>
      <c r="F20" s="80">
        <f t="shared" si="2"/>
        <v>0.00027233796296296294</v>
      </c>
    </row>
    <row r="21" spans="1:6" ht="12.75" customHeight="1">
      <c r="A21" s="38" t="s">
        <v>118</v>
      </c>
      <c r="B21" s="154" t="s">
        <v>804</v>
      </c>
      <c r="C21" s="247">
        <v>0.0009224537037037037</v>
      </c>
      <c r="D21" s="36">
        <f t="shared" si="0"/>
        <v>69.02132998745294</v>
      </c>
      <c r="E21" s="37">
        <f t="shared" si="1"/>
        <v>72.02132998745294</v>
      </c>
      <c r="F21" s="80">
        <f t="shared" si="2"/>
        <v>0.0002857638888888889</v>
      </c>
    </row>
    <row r="22" spans="1:6" ht="12.75" customHeight="1">
      <c r="A22" s="38" t="s">
        <v>119</v>
      </c>
      <c r="B22" s="154" t="s">
        <v>819</v>
      </c>
      <c r="C22" s="247">
        <v>0.0009392361111111112</v>
      </c>
      <c r="D22" s="36">
        <f t="shared" si="0"/>
        <v>67.78804682686382</v>
      </c>
      <c r="E22" s="37">
        <f t="shared" si="1"/>
        <v>70.78804682686382</v>
      </c>
      <c r="F22" s="80">
        <f t="shared" si="2"/>
        <v>0.0003025462962962964</v>
      </c>
    </row>
    <row r="23" spans="1:6" ht="12.75" customHeight="1">
      <c r="A23" s="38" t="s">
        <v>120</v>
      </c>
      <c r="B23" s="154" t="s">
        <v>827</v>
      </c>
      <c r="C23" s="247">
        <v>0.0009400462962962961</v>
      </c>
      <c r="D23" s="36">
        <f t="shared" si="0"/>
        <v>67.72962324550605</v>
      </c>
      <c r="E23" s="37">
        <f t="shared" si="1"/>
        <v>70.72962324550605</v>
      </c>
      <c r="F23" s="80">
        <f t="shared" si="2"/>
        <v>0.0003033564814814814</v>
      </c>
    </row>
    <row r="24" spans="1:6" ht="12.75" customHeight="1">
      <c r="A24" s="38" t="s">
        <v>121</v>
      </c>
      <c r="B24" s="154" t="s">
        <v>1107</v>
      </c>
      <c r="C24" s="247">
        <v>0.0009527777777777777</v>
      </c>
      <c r="D24" s="36">
        <f t="shared" si="0"/>
        <v>66.82458697764821</v>
      </c>
      <c r="E24" s="37">
        <f t="shared" si="1"/>
        <v>69.82458697764821</v>
      </c>
      <c r="F24" s="80">
        <f t="shared" si="2"/>
        <v>0.0003160879629629629</v>
      </c>
    </row>
    <row r="25" spans="1:6" ht="12.75" customHeight="1">
      <c r="A25" s="38" t="s">
        <v>122</v>
      </c>
      <c r="B25" s="154" t="s">
        <v>1004</v>
      </c>
      <c r="C25" s="247">
        <v>0.0009604166666666667</v>
      </c>
      <c r="D25" s="36">
        <f t="shared" si="0"/>
        <v>66.293082670523</v>
      </c>
      <c r="E25" s="37">
        <f t="shared" si="1"/>
        <v>69.293082670523</v>
      </c>
      <c r="F25" s="80">
        <f t="shared" si="2"/>
        <v>0.00032372685185185195</v>
      </c>
    </row>
    <row r="26" spans="1:6" ht="12.75" customHeight="1">
      <c r="A26" s="38" t="s">
        <v>123</v>
      </c>
      <c r="B26" s="154" t="s">
        <v>575</v>
      </c>
      <c r="C26" s="247">
        <v>0.0009716435185185185</v>
      </c>
      <c r="D26" s="36">
        <f t="shared" si="0"/>
        <v>65.52709946396664</v>
      </c>
      <c r="E26" s="37">
        <f t="shared" si="1"/>
        <v>68.52709946396664</v>
      </c>
      <c r="F26" s="80">
        <f t="shared" si="2"/>
        <v>0.00033495370370370374</v>
      </c>
    </row>
    <row r="27" spans="1:6" ht="12.75" customHeight="1">
      <c r="A27" s="38" t="s">
        <v>124</v>
      </c>
      <c r="B27" s="154" t="s">
        <v>779</v>
      </c>
      <c r="C27" s="247">
        <v>0.000978125</v>
      </c>
      <c r="D27" s="36">
        <f t="shared" si="0"/>
        <v>65.09288841557212</v>
      </c>
      <c r="E27" s="37">
        <f t="shared" si="1"/>
        <v>68.09288841557212</v>
      </c>
      <c r="F27" s="80">
        <f t="shared" si="2"/>
        <v>0.0003414351851851853</v>
      </c>
    </row>
    <row r="28" spans="1:6" ht="12.75" customHeight="1">
      <c r="A28" s="38" t="s">
        <v>125</v>
      </c>
      <c r="B28" s="154" t="s">
        <v>898</v>
      </c>
      <c r="C28" s="247">
        <v>0.0009847222222222221</v>
      </c>
      <c r="D28" s="36">
        <f t="shared" si="0"/>
        <v>64.65679360601787</v>
      </c>
      <c r="E28" s="37">
        <f t="shared" si="1"/>
        <v>67.65679360601787</v>
      </c>
      <c r="F28" s="80">
        <f t="shared" si="2"/>
        <v>0.00034803240740740736</v>
      </c>
    </row>
    <row r="29" spans="1:6" ht="12.75" customHeight="1">
      <c r="A29" s="38" t="s">
        <v>126</v>
      </c>
      <c r="B29" s="154" t="s">
        <v>785</v>
      </c>
      <c r="C29" s="247">
        <v>0.00100625</v>
      </c>
      <c r="D29" s="36">
        <f t="shared" si="0"/>
        <v>63.27352196917414</v>
      </c>
      <c r="E29" s="37">
        <f t="shared" si="1"/>
        <v>66.27352196917414</v>
      </c>
      <c r="F29" s="80">
        <f t="shared" si="2"/>
        <v>0.0003695601851851852</v>
      </c>
    </row>
    <row r="30" spans="1:6" ht="12.75" customHeight="1">
      <c r="A30" s="38" t="s">
        <v>127</v>
      </c>
      <c r="B30" s="154" t="s">
        <v>778</v>
      </c>
      <c r="C30" s="247">
        <v>0.0010398148148148148</v>
      </c>
      <c r="D30" s="36">
        <f t="shared" si="0"/>
        <v>61.231077471059656</v>
      </c>
      <c r="E30" s="37">
        <f t="shared" si="1"/>
        <v>64.23107747105965</v>
      </c>
      <c r="F30" s="80">
        <f t="shared" si="2"/>
        <v>0.00040312500000000005</v>
      </c>
    </row>
    <row r="31" spans="1:6" ht="12.75" customHeight="1">
      <c r="A31" s="38" t="s">
        <v>128</v>
      </c>
      <c r="B31" s="154" t="s">
        <v>563</v>
      </c>
      <c r="C31" s="247">
        <v>0.0010427083333333334</v>
      </c>
      <c r="D31" s="36">
        <f t="shared" si="0"/>
        <v>61.06116106116105</v>
      </c>
      <c r="E31" s="37">
        <f t="shared" si="1"/>
        <v>64.06116106116104</v>
      </c>
      <c r="F31" s="80">
        <f t="shared" si="2"/>
        <v>0.00040601851851851866</v>
      </c>
    </row>
    <row r="32" spans="1:6" ht="12.75" customHeight="1">
      <c r="A32" s="38" t="s">
        <v>129</v>
      </c>
      <c r="B32" s="154" t="s">
        <v>781</v>
      </c>
      <c r="C32" s="247">
        <v>0.001049537037037037</v>
      </c>
      <c r="D32" s="36">
        <f t="shared" si="0"/>
        <v>60.66387295985884</v>
      </c>
      <c r="E32" s="37">
        <f t="shared" si="1"/>
        <v>63.66387295985884</v>
      </c>
      <c r="F32" s="80">
        <f t="shared" si="2"/>
        <v>0.0004128472222222222</v>
      </c>
    </row>
    <row r="33" spans="1:6" ht="12.75" customHeight="1">
      <c r="A33" s="38" t="s">
        <v>130</v>
      </c>
      <c r="B33" s="154" t="s">
        <v>1194</v>
      </c>
      <c r="C33" s="247">
        <v>0.001094212962962963</v>
      </c>
      <c r="D33" s="36">
        <f t="shared" si="0"/>
        <v>58.18701078908397</v>
      </c>
      <c r="E33" s="37">
        <f t="shared" si="1"/>
        <v>61.18701078908397</v>
      </c>
      <c r="F33" s="80">
        <f t="shared" si="2"/>
        <v>0.0004575231481481483</v>
      </c>
    </row>
    <row r="34" spans="1:6" ht="12.75" customHeight="1">
      <c r="A34" s="38" t="s">
        <v>131</v>
      </c>
      <c r="B34" s="154" t="s">
        <v>604</v>
      </c>
      <c r="C34" s="247">
        <v>0.0010972222222222223</v>
      </c>
      <c r="D34" s="36">
        <f t="shared" si="0"/>
        <v>58.02742616033755</v>
      </c>
      <c r="E34" s="37">
        <f t="shared" si="1"/>
        <v>61.02742616033755</v>
      </c>
      <c r="F34" s="80">
        <f t="shared" si="2"/>
        <v>0.00046053240740740755</v>
      </c>
    </row>
    <row r="35" spans="1:6" ht="12.75" customHeight="1">
      <c r="A35" s="38" t="s">
        <v>132</v>
      </c>
      <c r="B35" s="154" t="s">
        <v>1091</v>
      </c>
      <c r="C35" s="247">
        <v>0.001113773148148148</v>
      </c>
      <c r="D35" s="36">
        <f t="shared" si="0"/>
        <v>57.16512522082511</v>
      </c>
      <c r="E35" s="37">
        <f t="shared" si="1"/>
        <v>60.16512522082511</v>
      </c>
      <c r="F35" s="80">
        <f t="shared" si="2"/>
        <v>0.00047708333333333327</v>
      </c>
    </row>
    <row r="36" spans="1:6" ht="12.75" customHeight="1">
      <c r="A36" s="38" t="s">
        <v>133</v>
      </c>
      <c r="B36" s="154" t="s">
        <v>914</v>
      </c>
      <c r="C36" s="247">
        <v>0.001133912037037037</v>
      </c>
      <c r="D36" s="36">
        <f t="shared" si="0"/>
        <v>56.14984178830254</v>
      </c>
      <c r="E36" s="37">
        <f t="shared" si="1"/>
        <v>59.14984178830254</v>
      </c>
      <c r="F36" s="80">
        <f t="shared" si="2"/>
        <v>0.0004972222222222222</v>
      </c>
    </row>
    <row r="37" spans="1:6" ht="12.75" customHeight="1">
      <c r="A37" s="38" t="s">
        <v>134</v>
      </c>
      <c r="B37" s="154" t="s">
        <v>816</v>
      </c>
      <c r="C37" s="247">
        <v>0.0011403935185185187</v>
      </c>
      <c r="D37" s="36">
        <f t="shared" si="0"/>
        <v>55.83071145843904</v>
      </c>
      <c r="E37" s="37">
        <f t="shared" si="1"/>
        <v>58.83071145843904</v>
      </c>
      <c r="F37" s="80">
        <f t="shared" si="2"/>
        <v>0.0005037037037037039</v>
      </c>
    </row>
    <row r="38" spans="1:6" ht="12.75" customHeight="1">
      <c r="A38" s="38" t="s">
        <v>135</v>
      </c>
      <c r="B38" s="154" t="s">
        <v>598</v>
      </c>
      <c r="C38" s="247">
        <v>0.0011435185185185183</v>
      </c>
      <c r="D38" s="36">
        <f t="shared" si="0"/>
        <v>55.67813765182187</v>
      </c>
      <c r="E38" s="37">
        <f t="shared" si="1"/>
        <v>58.67813765182187</v>
      </c>
      <c r="F38" s="80">
        <f t="shared" si="2"/>
        <v>0.0005068287037037036</v>
      </c>
    </row>
    <row r="39" spans="1:6" ht="12.75" customHeight="1">
      <c r="A39" s="38" t="s">
        <v>136</v>
      </c>
      <c r="B39" s="154" t="s">
        <v>862</v>
      </c>
      <c r="C39" s="247">
        <v>0.0011457175925925927</v>
      </c>
      <c r="D39" s="36">
        <f t="shared" si="0"/>
        <v>55.57126982523486</v>
      </c>
      <c r="E39" s="37">
        <f t="shared" si="1"/>
        <v>58.57126982523486</v>
      </c>
      <c r="F39" s="80">
        <f t="shared" si="2"/>
        <v>0.000509027777777778</v>
      </c>
    </row>
    <row r="40" spans="1:6" ht="12.75" customHeight="1">
      <c r="A40" s="38" t="s">
        <v>137</v>
      </c>
      <c r="B40" s="154" t="s">
        <v>863</v>
      </c>
      <c r="C40" s="247">
        <v>0.0011539351851851851</v>
      </c>
      <c r="D40" s="36">
        <f t="shared" si="0"/>
        <v>55.17552657973922</v>
      </c>
      <c r="E40" s="37">
        <f t="shared" si="1"/>
        <v>58.17552657973922</v>
      </c>
      <c r="F40" s="80">
        <f t="shared" si="2"/>
        <v>0.0005172453703703704</v>
      </c>
    </row>
    <row r="41" spans="1:6" ht="12.75" customHeight="1">
      <c r="A41" s="38" t="s">
        <v>138</v>
      </c>
      <c r="B41" s="154" t="s">
        <v>1094</v>
      </c>
      <c r="C41" s="247">
        <v>0.0011736111111111112</v>
      </c>
      <c r="D41" s="36">
        <f aca="true" t="shared" si="3" ref="D41:D76">(C$9/C41)*100</f>
        <v>54.250493096646935</v>
      </c>
      <c r="E41" s="37">
        <f aca="true" t="shared" si="4" ref="E41:E72">E$4+D41</f>
        <v>57.250493096646935</v>
      </c>
      <c r="F41" s="80">
        <f t="shared" si="2"/>
        <v>0.0005369212962962964</v>
      </c>
    </row>
    <row r="42" spans="1:6" ht="12.75" customHeight="1">
      <c r="A42" s="38" t="s">
        <v>139</v>
      </c>
      <c r="B42" s="154" t="s">
        <v>599</v>
      </c>
      <c r="C42" s="247">
        <v>0.0011745370370370369</v>
      </c>
      <c r="D42" s="36">
        <f t="shared" si="3"/>
        <v>54.207725660228625</v>
      </c>
      <c r="E42" s="37">
        <f t="shared" si="4"/>
        <v>57.207725660228625</v>
      </c>
      <c r="F42" s="80">
        <f t="shared" si="2"/>
        <v>0.0005378472222222221</v>
      </c>
    </row>
    <row r="43" spans="1:6" ht="12.75" customHeight="1">
      <c r="A43" s="38" t="s">
        <v>140</v>
      </c>
      <c r="B43" s="154" t="s">
        <v>567</v>
      </c>
      <c r="C43" s="247">
        <v>0.001179976851851852</v>
      </c>
      <c r="D43" s="36">
        <f t="shared" si="3"/>
        <v>53.95782246199116</v>
      </c>
      <c r="E43" s="37">
        <f t="shared" si="4"/>
        <v>56.95782246199116</v>
      </c>
      <c r="F43" s="80">
        <f t="shared" si="2"/>
        <v>0.0005432870370370372</v>
      </c>
    </row>
    <row r="44" spans="1:6" ht="12.75" customHeight="1">
      <c r="A44" s="38" t="s">
        <v>141</v>
      </c>
      <c r="B44" s="154" t="s">
        <v>595</v>
      </c>
      <c r="C44" s="247">
        <v>0.0011864583333333332</v>
      </c>
      <c r="D44" s="36">
        <f t="shared" si="3"/>
        <v>53.66305726270608</v>
      </c>
      <c r="E44" s="37">
        <f t="shared" si="4"/>
        <v>56.66305726270608</v>
      </c>
      <c r="F44" s="80">
        <f t="shared" si="2"/>
        <v>0.0005497685185185184</v>
      </c>
    </row>
    <row r="45" spans="1:6" ht="12.75" customHeight="1">
      <c r="A45" s="38" t="s">
        <v>142</v>
      </c>
      <c r="B45" s="154" t="s">
        <v>1195</v>
      </c>
      <c r="C45" s="247">
        <v>0.001204050925925926</v>
      </c>
      <c r="D45" s="36">
        <f t="shared" si="3"/>
        <v>52.87897721811016</v>
      </c>
      <c r="E45" s="37">
        <f t="shared" si="4"/>
        <v>55.87897721811016</v>
      </c>
      <c r="F45" s="80">
        <f t="shared" si="2"/>
        <v>0.0005673611111111111</v>
      </c>
    </row>
    <row r="46" spans="1:6" ht="12.75" customHeight="1">
      <c r="A46" s="38" t="s">
        <v>143</v>
      </c>
      <c r="B46" s="154" t="s">
        <v>591</v>
      </c>
      <c r="C46" s="247">
        <v>0.0012131944444444445</v>
      </c>
      <c r="D46" s="36">
        <f t="shared" si="3"/>
        <v>52.480442663613815</v>
      </c>
      <c r="E46" s="37">
        <f t="shared" si="4"/>
        <v>55.480442663613815</v>
      </c>
      <c r="F46" s="80">
        <f t="shared" si="2"/>
        <v>0.0005765046296296297</v>
      </c>
    </row>
    <row r="47" spans="1:6" ht="12.75" customHeight="1">
      <c r="A47" s="38" t="s">
        <v>144</v>
      </c>
      <c r="B47" s="154" t="s">
        <v>818</v>
      </c>
      <c r="C47" s="247">
        <v>0.0012395833333333334</v>
      </c>
      <c r="D47" s="36">
        <f t="shared" si="3"/>
        <v>51.36321195144724</v>
      </c>
      <c r="E47" s="37">
        <f t="shared" si="4"/>
        <v>54.36321195144724</v>
      </c>
      <c r="F47" s="80">
        <f t="shared" si="2"/>
        <v>0.0006028935185185187</v>
      </c>
    </row>
    <row r="48" spans="1:6" ht="12.75" customHeight="1">
      <c r="A48" s="38" t="s">
        <v>145</v>
      </c>
      <c r="B48" s="157" t="s">
        <v>843</v>
      </c>
      <c r="C48" s="247">
        <v>0.0012416666666666667</v>
      </c>
      <c r="D48" s="36">
        <f t="shared" si="3"/>
        <v>51.27703206562266</v>
      </c>
      <c r="E48" s="37">
        <f t="shared" si="4"/>
        <v>54.27703206562266</v>
      </c>
      <c r="F48" s="80">
        <f t="shared" si="2"/>
        <v>0.000604976851851852</v>
      </c>
    </row>
    <row r="49" spans="1:6" ht="12.75" customHeight="1">
      <c r="A49" s="38" t="s">
        <v>146</v>
      </c>
      <c r="B49" s="154" t="s">
        <v>566</v>
      </c>
      <c r="C49" s="247">
        <v>0.0012574074074074074</v>
      </c>
      <c r="D49" s="36">
        <f t="shared" si="3"/>
        <v>50.63512518409426</v>
      </c>
      <c r="E49" s="37">
        <f t="shared" si="4"/>
        <v>53.63512518409426</v>
      </c>
      <c r="F49" s="80">
        <f t="shared" si="2"/>
        <v>0.0006207175925925926</v>
      </c>
    </row>
    <row r="50" spans="1:6" ht="12.75" customHeight="1">
      <c r="A50" s="38" t="s">
        <v>147</v>
      </c>
      <c r="B50" s="154" t="s">
        <v>602</v>
      </c>
      <c r="C50" s="247">
        <v>0.0012613425925925923</v>
      </c>
      <c r="D50" s="36">
        <f t="shared" si="3"/>
        <v>50.477151770967154</v>
      </c>
      <c r="E50" s="37">
        <f t="shared" si="4"/>
        <v>53.477151770967154</v>
      </c>
      <c r="F50" s="80">
        <f t="shared" si="2"/>
        <v>0.0006246527777777776</v>
      </c>
    </row>
    <row r="51" spans="1:6" ht="12.75" customHeight="1">
      <c r="A51" s="38" t="s">
        <v>148</v>
      </c>
      <c r="B51" s="154" t="s">
        <v>966</v>
      </c>
      <c r="C51" s="247">
        <v>0.0012875</v>
      </c>
      <c r="D51" s="36">
        <f t="shared" si="3"/>
        <v>49.45163610212153</v>
      </c>
      <c r="E51" s="37">
        <f t="shared" si="4"/>
        <v>52.45163610212153</v>
      </c>
      <c r="F51" s="80">
        <f t="shared" si="2"/>
        <v>0.0006508101851851853</v>
      </c>
    </row>
    <row r="52" spans="1:6" ht="12.75">
      <c r="A52" s="38" t="s">
        <v>149</v>
      </c>
      <c r="B52" s="154" t="s">
        <v>596</v>
      </c>
      <c r="C52" s="247">
        <v>0.0012924768518518517</v>
      </c>
      <c r="D52" s="36">
        <f t="shared" si="3"/>
        <v>49.261216083102</v>
      </c>
      <c r="E52" s="37">
        <f t="shared" si="4"/>
        <v>52.261216083102</v>
      </c>
      <c r="F52" s="80">
        <f t="shared" si="2"/>
        <v>0.000655787037037037</v>
      </c>
    </row>
    <row r="53" spans="1:6" ht="12.75">
      <c r="A53" s="38" t="s">
        <v>150</v>
      </c>
      <c r="B53" s="154" t="s">
        <v>1196</v>
      </c>
      <c r="C53" s="247">
        <v>0.0012988425925925925</v>
      </c>
      <c r="D53" s="36">
        <f t="shared" si="3"/>
        <v>49.01978256995187</v>
      </c>
      <c r="E53" s="37">
        <f t="shared" si="4"/>
        <v>52.01978256995187</v>
      </c>
      <c r="F53" s="80">
        <f t="shared" si="2"/>
        <v>0.0006621527777777778</v>
      </c>
    </row>
    <row r="54" spans="1:6" ht="12.75">
      <c r="A54" s="38" t="s">
        <v>151</v>
      </c>
      <c r="B54" s="154" t="s">
        <v>562</v>
      </c>
      <c r="C54" s="247">
        <v>0.0013177083333333333</v>
      </c>
      <c r="D54" s="36">
        <f t="shared" si="3"/>
        <v>48.31796223100571</v>
      </c>
      <c r="E54" s="37">
        <f t="shared" si="4"/>
        <v>51.31796223100571</v>
      </c>
      <c r="F54" s="80">
        <f t="shared" si="2"/>
        <v>0.0006810185185185185</v>
      </c>
    </row>
    <row r="55" spans="1:6" ht="12.75">
      <c r="A55" s="38" t="s">
        <v>152</v>
      </c>
      <c r="B55" s="154" t="s">
        <v>572</v>
      </c>
      <c r="C55" s="247">
        <v>0.001361574074074074</v>
      </c>
      <c r="D55" s="36">
        <f t="shared" si="3"/>
        <v>46.7613056783407</v>
      </c>
      <c r="E55" s="37">
        <f t="shared" si="4"/>
        <v>49.7613056783407</v>
      </c>
      <c r="F55" s="80">
        <f t="shared" si="2"/>
        <v>0.0007248842592592593</v>
      </c>
    </row>
    <row r="56" spans="1:6" ht="12.75">
      <c r="A56" s="38" t="s">
        <v>153</v>
      </c>
      <c r="B56" s="154" t="s">
        <v>858</v>
      </c>
      <c r="C56" s="247">
        <v>0.001380324074074074</v>
      </c>
      <c r="D56" s="36">
        <f t="shared" si="3"/>
        <v>46.12611101794399</v>
      </c>
      <c r="E56" s="37">
        <f t="shared" si="4"/>
        <v>49.12611101794399</v>
      </c>
      <c r="F56" s="80">
        <f t="shared" si="2"/>
        <v>0.0007436342592592592</v>
      </c>
    </row>
    <row r="57" spans="1:6" ht="12.75">
      <c r="A57" s="38" t="s">
        <v>154</v>
      </c>
      <c r="B57" s="154" t="s">
        <v>840</v>
      </c>
      <c r="C57" s="247">
        <v>0.0014335648148148148</v>
      </c>
      <c r="D57" s="36">
        <f t="shared" si="3"/>
        <v>44.413046988535434</v>
      </c>
      <c r="E57" s="37">
        <f t="shared" si="4"/>
        <v>47.413046988535434</v>
      </c>
      <c r="F57" s="80">
        <f t="shared" si="2"/>
        <v>0.0007968750000000001</v>
      </c>
    </row>
    <row r="58" spans="1:6" ht="12.75">
      <c r="A58" s="38" t="s">
        <v>155</v>
      </c>
      <c r="B58" s="154" t="s">
        <v>573</v>
      </c>
      <c r="C58" s="247">
        <v>0.0014373842592592591</v>
      </c>
      <c r="D58" s="36">
        <f t="shared" si="3"/>
        <v>44.29503180610355</v>
      </c>
      <c r="E58" s="37">
        <f t="shared" si="4"/>
        <v>47.29503180610355</v>
      </c>
      <c r="F58" s="80">
        <f t="shared" si="2"/>
        <v>0.0008006944444444444</v>
      </c>
    </row>
    <row r="59" spans="1:6" ht="12.75">
      <c r="A59" s="38" t="s">
        <v>156</v>
      </c>
      <c r="B59" s="154" t="s">
        <v>884</v>
      </c>
      <c r="C59" s="247">
        <v>0.0014457175925925928</v>
      </c>
      <c r="D59" s="36">
        <f t="shared" si="3"/>
        <v>44.03970859018492</v>
      </c>
      <c r="E59" s="37">
        <f t="shared" si="4"/>
        <v>47.03970859018492</v>
      </c>
      <c r="F59" s="80">
        <f t="shared" si="2"/>
        <v>0.0008090277777777781</v>
      </c>
    </row>
    <row r="60" spans="1:6" ht="12.75">
      <c r="A60" s="38" t="s">
        <v>157</v>
      </c>
      <c r="B60" s="154" t="s">
        <v>857</v>
      </c>
      <c r="C60" s="247">
        <v>0.0014745370370370372</v>
      </c>
      <c r="D60" s="36">
        <f t="shared" si="3"/>
        <v>43.1789638932496</v>
      </c>
      <c r="E60" s="37">
        <f t="shared" si="4"/>
        <v>46.1789638932496</v>
      </c>
      <c r="F60" s="80">
        <f t="shared" si="2"/>
        <v>0.0008378472222222225</v>
      </c>
    </row>
    <row r="61" spans="1:6" ht="12.75">
      <c r="A61" s="38" t="s">
        <v>158</v>
      </c>
      <c r="B61" s="154" t="s">
        <v>580</v>
      </c>
      <c r="C61" s="247">
        <v>0.0014798611111111113</v>
      </c>
      <c r="D61" s="36">
        <f t="shared" si="3"/>
        <v>43.0236195839199</v>
      </c>
      <c r="E61" s="37">
        <f t="shared" si="4"/>
        <v>46.0236195839199</v>
      </c>
      <c r="F61" s="80">
        <f t="shared" si="2"/>
        <v>0.0008431712962962965</v>
      </c>
    </row>
    <row r="62" spans="1:6" ht="12.75">
      <c r="A62" s="38" t="s">
        <v>159</v>
      </c>
      <c r="B62" s="154" t="s">
        <v>825</v>
      </c>
      <c r="C62" s="247">
        <v>0.0015082175925925925</v>
      </c>
      <c r="D62" s="36">
        <f t="shared" si="3"/>
        <v>42.21471874760187</v>
      </c>
      <c r="E62" s="37">
        <f t="shared" si="4"/>
        <v>45.21471874760187</v>
      </c>
      <c r="F62" s="80">
        <f t="shared" si="2"/>
        <v>0.0008715277777777777</v>
      </c>
    </row>
    <row r="63" spans="1:6" ht="12.75">
      <c r="A63" s="38" t="s">
        <v>160</v>
      </c>
      <c r="B63" s="154" t="s">
        <v>965</v>
      </c>
      <c r="C63" s="247">
        <v>0.0015149305555555558</v>
      </c>
      <c r="D63" s="36">
        <f t="shared" si="3"/>
        <v>42.02765681106271</v>
      </c>
      <c r="E63" s="37">
        <f t="shared" si="4"/>
        <v>45.02765681106271</v>
      </c>
      <c r="F63" s="80">
        <f t="shared" si="2"/>
        <v>0.0008782407407407411</v>
      </c>
    </row>
    <row r="64" spans="1:6" ht="12.75">
      <c r="A64" s="38" t="s">
        <v>161</v>
      </c>
      <c r="B64" s="154" t="s">
        <v>872</v>
      </c>
      <c r="C64" s="247">
        <v>0.0015968750000000002</v>
      </c>
      <c r="D64" s="36">
        <f t="shared" si="3"/>
        <v>39.87098644632891</v>
      </c>
      <c r="E64" s="37">
        <f t="shared" si="4"/>
        <v>42.87098644632891</v>
      </c>
      <c r="F64" s="80">
        <f t="shared" si="2"/>
        <v>0.0009601851851851854</v>
      </c>
    </row>
    <row r="65" spans="1:6" ht="12.75">
      <c r="A65" s="38" t="s">
        <v>162</v>
      </c>
      <c r="B65" s="154" t="s">
        <v>899</v>
      </c>
      <c r="C65" s="247">
        <v>0.001597453703703704</v>
      </c>
      <c r="D65" s="36">
        <f t="shared" si="3"/>
        <v>39.8565425300681</v>
      </c>
      <c r="E65" s="37">
        <f t="shared" si="4"/>
        <v>42.8565425300681</v>
      </c>
      <c r="F65" s="80">
        <f aca="true" t="shared" si="5" ref="F65:F76">C65-C$9</f>
        <v>0.0009607638888888893</v>
      </c>
    </row>
    <row r="66" spans="1:6" ht="12.75">
      <c r="A66" s="38" t="s">
        <v>163</v>
      </c>
      <c r="B66" s="154" t="s">
        <v>577</v>
      </c>
      <c r="C66" s="247">
        <v>0.0016199074074074074</v>
      </c>
      <c r="D66" s="36">
        <f t="shared" si="3"/>
        <v>39.30408688196627</v>
      </c>
      <c r="E66" s="37">
        <f t="shared" si="4"/>
        <v>42.30408688196627</v>
      </c>
      <c r="F66" s="80">
        <f t="shared" si="5"/>
        <v>0.0009832175925925926</v>
      </c>
    </row>
    <row r="67" spans="1:6" ht="12.75">
      <c r="A67" s="38" t="s">
        <v>164</v>
      </c>
      <c r="B67" s="154" t="s">
        <v>897</v>
      </c>
      <c r="C67" s="247">
        <v>0.0016513888888888889</v>
      </c>
      <c r="D67" s="36">
        <f t="shared" si="3"/>
        <v>38.55480796187272</v>
      </c>
      <c r="E67" s="37">
        <f t="shared" si="4"/>
        <v>41.55480796187272</v>
      </c>
      <c r="F67" s="80">
        <f t="shared" si="5"/>
        <v>0.0010146990740740741</v>
      </c>
    </row>
    <row r="68" spans="1:6" ht="12.75">
      <c r="A68" s="38" t="s">
        <v>165</v>
      </c>
      <c r="B68" s="154" t="s">
        <v>974</v>
      </c>
      <c r="C68" s="247">
        <v>0.0016599537037037036</v>
      </c>
      <c r="D68" s="36">
        <f t="shared" si="3"/>
        <v>38.35587784130526</v>
      </c>
      <c r="E68" s="37">
        <f t="shared" si="4"/>
        <v>41.35587784130526</v>
      </c>
      <c r="F68" s="80">
        <f t="shared" si="5"/>
        <v>0.0010232638888888889</v>
      </c>
    </row>
    <row r="69" spans="1:6" ht="12.75">
      <c r="A69" s="38" t="s">
        <v>166</v>
      </c>
      <c r="B69" s="154" t="s">
        <v>586</v>
      </c>
      <c r="C69" s="247">
        <v>0.0016689814814814814</v>
      </c>
      <c r="D69" s="36">
        <f t="shared" si="3"/>
        <v>38.148404993065185</v>
      </c>
      <c r="E69" s="37">
        <f t="shared" si="4"/>
        <v>41.148404993065185</v>
      </c>
      <c r="F69" s="80">
        <f t="shared" si="5"/>
        <v>0.0010322916666666666</v>
      </c>
    </row>
    <row r="70" spans="1:6" ht="12.75">
      <c r="A70" s="38" t="s">
        <v>167</v>
      </c>
      <c r="B70" s="154" t="s">
        <v>787</v>
      </c>
      <c r="C70" s="247">
        <v>0.0016866898148148147</v>
      </c>
      <c r="D70" s="36">
        <f t="shared" si="3"/>
        <v>37.74788993343855</v>
      </c>
      <c r="E70" s="37">
        <f t="shared" si="4"/>
        <v>40.74788993343855</v>
      </c>
      <c r="F70" s="80">
        <f t="shared" si="5"/>
        <v>0.00105</v>
      </c>
    </row>
    <row r="71" spans="1:6" ht="12.75">
      <c r="A71" s="38" t="s">
        <v>168</v>
      </c>
      <c r="B71" s="154" t="s">
        <v>860</v>
      </c>
      <c r="C71" s="247">
        <v>0.001719212962962963</v>
      </c>
      <c r="D71" s="36">
        <f t="shared" si="3"/>
        <v>37.03379561060993</v>
      </c>
      <c r="E71" s="37">
        <f t="shared" si="4"/>
        <v>40.03379561060993</v>
      </c>
      <c r="F71" s="80">
        <f t="shared" si="5"/>
        <v>0.0010825231481481482</v>
      </c>
    </row>
    <row r="72" spans="1:6" ht="12.75">
      <c r="A72" s="38" t="s">
        <v>169</v>
      </c>
      <c r="B72" s="154" t="s">
        <v>574</v>
      </c>
      <c r="C72" s="247">
        <v>0.0017218749999999997</v>
      </c>
      <c r="D72" s="36">
        <f t="shared" si="3"/>
        <v>36.976540969281444</v>
      </c>
      <c r="E72" s="37">
        <f t="shared" si="4"/>
        <v>39.976540969281444</v>
      </c>
      <c r="F72" s="80">
        <f t="shared" si="5"/>
        <v>0.001085185185185185</v>
      </c>
    </row>
    <row r="73" spans="1:6" ht="12.75">
      <c r="A73" s="38" t="s">
        <v>170</v>
      </c>
      <c r="B73" s="154" t="s">
        <v>579</v>
      </c>
      <c r="C73" s="247">
        <v>0.001745486111111111</v>
      </c>
      <c r="D73" s="36">
        <f t="shared" si="3"/>
        <v>36.47636098401962</v>
      </c>
      <c r="E73" s="37">
        <f>E$4+D73</f>
        <v>39.47636098401962</v>
      </c>
      <c r="F73" s="80">
        <f t="shared" si="5"/>
        <v>0.0011087962962962963</v>
      </c>
    </row>
    <row r="74" spans="1:6" ht="12.75">
      <c r="A74" s="38" t="s">
        <v>171</v>
      </c>
      <c r="B74" s="154" t="s">
        <v>589</v>
      </c>
      <c r="C74" s="247">
        <v>0.0018342592592592592</v>
      </c>
      <c r="D74" s="36">
        <f t="shared" si="3"/>
        <v>34.711004543160016</v>
      </c>
      <c r="E74" s="37">
        <f>E$4+D74</f>
        <v>37.711004543160016</v>
      </c>
      <c r="F74" s="80">
        <f t="shared" si="5"/>
        <v>0.0011975694444444445</v>
      </c>
    </row>
    <row r="75" spans="1:6" ht="12.75">
      <c r="A75" s="38" t="s">
        <v>172</v>
      </c>
      <c r="B75" s="154" t="s">
        <v>806</v>
      </c>
      <c r="C75" s="247">
        <v>0.0019270833333333334</v>
      </c>
      <c r="D75" s="36">
        <f t="shared" si="3"/>
        <v>33.03903903903904</v>
      </c>
      <c r="E75" s="37">
        <f>E$4+D75</f>
        <v>36.03903903903904</v>
      </c>
      <c r="F75" s="80">
        <f t="shared" si="5"/>
        <v>0.0012903935185185186</v>
      </c>
    </row>
    <row r="76" spans="1:6" ht="12.75">
      <c r="A76" s="38" t="s">
        <v>173</v>
      </c>
      <c r="B76" s="154" t="s">
        <v>888</v>
      </c>
      <c r="C76" s="247">
        <v>0.0024159722222222226</v>
      </c>
      <c r="D76" s="36">
        <f t="shared" si="3"/>
        <v>26.353358244706328</v>
      </c>
      <c r="E76" s="37">
        <f>E$4+D76</f>
        <v>29.353358244706328</v>
      </c>
      <c r="F76" s="80">
        <f t="shared" si="5"/>
        <v>0.0017792824074074078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workbookViewId="0" topLeftCell="A1">
      <selection activeCell="A1" sqref="A1:U1"/>
    </sheetView>
  </sheetViews>
  <sheetFormatPr defaultColWidth="9.00390625" defaultRowHeight="12.75" outlineLevelCol="1"/>
  <cols>
    <col min="1" max="1" width="4.875" style="284" bestFit="1" customWidth="1"/>
    <col min="2" max="2" width="15.75390625" style="291" customWidth="1"/>
    <col min="3" max="3" width="3.125" style="284" customWidth="1" outlineLevel="1"/>
    <col min="4" max="4" width="3.125" style="292" customWidth="1" outlineLevel="1"/>
    <col min="5" max="6" width="3.125" style="284" customWidth="1" outlineLevel="1"/>
    <col min="7" max="7" width="3.125" style="293" customWidth="1" outlineLevel="1"/>
    <col min="8" max="8" width="3.125" style="284" customWidth="1" outlineLevel="1"/>
    <col min="9" max="9" width="3.125" style="293" customWidth="1" outlineLevel="1"/>
    <col min="10" max="11" width="3.125" style="284" customWidth="1" outlineLevel="1"/>
    <col min="12" max="12" width="3.125" style="294" customWidth="1" outlineLevel="1"/>
    <col min="13" max="16" width="3.125" style="284" customWidth="1" outlineLevel="1"/>
    <col min="17" max="17" width="3.125" style="293" customWidth="1" outlineLevel="1"/>
    <col min="18" max="18" width="3.125" style="293" customWidth="1"/>
    <col min="19" max="19" width="4.875" style="284" bestFit="1" customWidth="1"/>
    <col min="20" max="20" width="3.875" style="284" bestFit="1" customWidth="1"/>
    <col min="21" max="21" width="2.375" style="4" bestFit="1" customWidth="1"/>
    <col min="22" max="16384" width="9.125" style="284" customWidth="1"/>
  </cols>
  <sheetData>
    <row r="1" spans="1:21" ht="32.25" customHeight="1">
      <c r="A1" s="297" t="s">
        <v>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ht="13.5" customHeight="1">
      <c r="A2" s="285">
        <f>AVERAGE(B2:R2)</f>
        <v>33.25</v>
      </c>
      <c r="B2" s="295" t="s">
        <v>329</v>
      </c>
      <c r="C2" s="255">
        <f>COUNTA(C5:C254)</f>
        <v>60</v>
      </c>
      <c r="D2" s="255">
        <f aca="true" t="shared" si="0" ref="D2:R2">COUNTA(D5:D254)</f>
        <v>17</v>
      </c>
      <c r="E2" s="255">
        <f t="shared" si="0"/>
        <v>24</v>
      </c>
      <c r="F2" s="255">
        <f t="shared" si="0"/>
        <v>41</v>
      </c>
      <c r="G2" s="255">
        <f t="shared" si="0"/>
        <v>64</v>
      </c>
      <c r="H2" s="255">
        <f t="shared" si="0"/>
        <v>44</v>
      </c>
      <c r="I2" s="255">
        <f t="shared" si="0"/>
        <v>50</v>
      </c>
      <c r="J2" s="255">
        <f t="shared" si="0"/>
        <v>27</v>
      </c>
      <c r="K2" s="255">
        <f t="shared" si="0"/>
        <v>29</v>
      </c>
      <c r="L2" s="255">
        <f t="shared" si="0"/>
        <v>19</v>
      </c>
      <c r="M2" s="255">
        <f t="shared" si="0"/>
        <v>31</v>
      </c>
      <c r="N2" s="255">
        <f t="shared" si="0"/>
        <v>20</v>
      </c>
      <c r="O2" s="255">
        <f t="shared" si="0"/>
        <v>18</v>
      </c>
      <c r="P2" s="255">
        <f t="shared" si="0"/>
        <v>34</v>
      </c>
      <c r="Q2" s="255">
        <f t="shared" si="0"/>
        <v>22</v>
      </c>
      <c r="R2" s="255">
        <f t="shared" si="0"/>
        <v>32</v>
      </c>
      <c r="S2" s="262" t="s">
        <v>47</v>
      </c>
      <c r="T2" s="262" t="s">
        <v>49</v>
      </c>
      <c r="U2" s="264" t="s">
        <v>397</v>
      </c>
    </row>
    <row r="3" spans="1:21" ht="82.5" customHeight="1">
      <c r="A3" s="263" t="s">
        <v>50</v>
      </c>
      <c r="B3" s="263"/>
      <c r="C3" s="252" t="s">
        <v>53</v>
      </c>
      <c r="D3" s="253" t="s">
        <v>1190</v>
      </c>
      <c r="E3" s="253" t="s">
        <v>51</v>
      </c>
      <c r="F3" s="253" t="s">
        <v>52</v>
      </c>
      <c r="G3" s="253" t="s">
        <v>54</v>
      </c>
      <c r="H3" s="253" t="s">
        <v>55</v>
      </c>
      <c r="I3" s="286" t="s">
        <v>56</v>
      </c>
      <c r="J3" s="253" t="s">
        <v>58</v>
      </c>
      <c r="K3" s="253" t="s">
        <v>57</v>
      </c>
      <c r="L3" s="253" t="s">
        <v>98</v>
      </c>
      <c r="M3" s="253" t="s">
        <v>99</v>
      </c>
      <c r="N3" s="253" t="s">
        <v>100</v>
      </c>
      <c r="O3" s="253" t="s">
        <v>101</v>
      </c>
      <c r="P3" s="253" t="s">
        <v>102</v>
      </c>
      <c r="Q3" s="287" t="s">
        <v>104</v>
      </c>
      <c r="R3" s="254" t="s">
        <v>103</v>
      </c>
      <c r="S3" s="262"/>
      <c r="T3" s="262"/>
      <c r="U3" s="264"/>
    </row>
    <row r="4" spans="1:21" ht="15" customHeight="1">
      <c r="A4" s="263"/>
      <c r="B4" s="263"/>
      <c r="C4" s="255">
        <v>1</v>
      </c>
      <c r="D4" s="255">
        <v>2</v>
      </c>
      <c r="E4" s="255">
        <v>3</v>
      </c>
      <c r="F4" s="255">
        <v>4</v>
      </c>
      <c r="G4" s="255">
        <v>5</v>
      </c>
      <c r="H4" s="255">
        <v>6</v>
      </c>
      <c r="I4" s="255">
        <v>7</v>
      </c>
      <c r="J4" s="255">
        <v>8</v>
      </c>
      <c r="K4" s="255">
        <v>9</v>
      </c>
      <c r="L4" s="255">
        <v>10</v>
      </c>
      <c r="M4" s="255">
        <v>11</v>
      </c>
      <c r="N4" s="255">
        <v>12</v>
      </c>
      <c r="O4" s="255">
        <v>13</v>
      </c>
      <c r="P4" s="255">
        <v>14</v>
      </c>
      <c r="Q4" s="255">
        <v>15</v>
      </c>
      <c r="R4" s="255">
        <v>16</v>
      </c>
      <c r="S4" s="262"/>
      <c r="T4" s="262"/>
      <c r="U4" s="264"/>
    </row>
    <row r="5" spans="1:21" ht="12.75" customHeight="1">
      <c r="A5" s="288" t="s">
        <v>106</v>
      </c>
      <c r="B5" s="268" t="s">
        <v>567</v>
      </c>
      <c r="C5" s="258">
        <v>39.74643874643874</v>
      </c>
      <c r="D5" s="258">
        <v>84.67257844474761</v>
      </c>
      <c r="E5" s="258">
        <v>91.35741769987173</v>
      </c>
      <c r="F5" s="258">
        <v>78.58239861949959</v>
      </c>
      <c r="G5" s="258">
        <v>70.73684210526315</v>
      </c>
      <c r="H5" s="258">
        <v>96.5488407449639</v>
      </c>
      <c r="I5" s="258">
        <v>96.01006103208303</v>
      </c>
      <c r="J5" s="258">
        <v>87.60713401040377</v>
      </c>
      <c r="K5" s="258">
        <v>86.34328358208957</v>
      </c>
      <c r="L5" s="258">
        <v>95.35321821036106</v>
      </c>
      <c r="M5" s="258">
        <v>117.68404980032886</v>
      </c>
      <c r="N5" s="258">
        <v>104.8057735798856</v>
      </c>
      <c r="O5" s="258">
        <v>112.84663140951942</v>
      </c>
      <c r="P5" s="258">
        <v>77.53068592057762</v>
      </c>
      <c r="Q5" s="258">
        <v>56.95782246199116</v>
      </c>
      <c r="R5" s="258">
        <v>51.967741935483865</v>
      </c>
      <c r="S5" s="259">
        <f aca="true" t="shared" si="1" ref="S5:S36">IF((COUNTA(C5:R5)&gt;12),LARGE(C5:R5,1)+LARGE(C5:R5,2)+LARGE(C5:R5,3)+LARGE(C5:R5,4)+LARGE(C5:R5,5)+LARGE(C5:R5,6)+LARGE(C5:R5,7)+LARGE(C5:R5,8)+LARGE(C5:R5,9)+LARGE(C5:R5,10)+LARGE(C5:R5,11)+LARGE(C5:R5,12),SUM(C5:R5))</f>
        <v>1129.3420730543316</v>
      </c>
      <c r="T5" s="289">
        <f aca="true" t="shared" si="2" ref="T5:T36">S5-$S$5</f>
        <v>0</v>
      </c>
      <c r="U5" s="172">
        <v>1974</v>
      </c>
    </row>
    <row r="6" spans="1:21" ht="12.75" customHeight="1">
      <c r="A6" s="288" t="s">
        <v>107</v>
      </c>
      <c r="B6" s="268" t="s">
        <v>892</v>
      </c>
      <c r="C6" s="258"/>
      <c r="D6" s="258">
        <v>85.97615085967828</v>
      </c>
      <c r="E6" s="258">
        <v>80.44521802858189</v>
      </c>
      <c r="F6" s="258">
        <v>65.01769911504425</v>
      </c>
      <c r="G6" s="258">
        <v>40.03508771929825</v>
      </c>
      <c r="H6" s="258">
        <v>86.42480211081795</v>
      </c>
      <c r="I6" s="258">
        <v>80.54582344769996</v>
      </c>
      <c r="J6" s="258">
        <v>76.17615996620432</v>
      </c>
      <c r="K6" s="258">
        <v>78.42814371257485</v>
      </c>
      <c r="L6" s="258">
        <v>110.3954802259887</v>
      </c>
      <c r="M6" s="258">
        <v>110.16181506849315</v>
      </c>
      <c r="N6" s="258">
        <v>95.10634568189786</v>
      </c>
      <c r="O6" s="258">
        <v>103.53061224489795</v>
      </c>
      <c r="P6" s="258">
        <v>52.566787003610116</v>
      </c>
      <c r="Q6" s="258">
        <v>83.13109978150037</v>
      </c>
      <c r="R6" s="258"/>
      <c r="S6" s="259">
        <f t="shared" si="1"/>
        <v>1055.3393502433796</v>
      </c>
      <c r="T6" s="289">
        <f t="shared" si="2"/>
        <v>-74.00272281095204</v>
      </c>
      <c r="U6" s="172">
        <v>2003</v>
      </c>
    </row>
    <row r="7" spans="1:21" ht="12.75" customHeight="1">
      <c r="A7" s="288" t="s">
        <v>108</v>
      </c>
      <c r="B7" s="268" t="s">
        <v>600</v>
      </c>
      <c r="C7" s="258">
        <v>59.97435897435898</v>
      </c>
      <c r="D7" s="258">
        <v>90.08158508158508</v>
      </c>
      <c r="E7" s="258">
        <v>88.67986798679867</v>
      </c>
      <c r="F7" s="258">
        <v>62.97945908935296</v>
      </c>
      <c r="G7" s="258">
        <v>77.75438596491229</v>
      </c>
      <c r="H7" s="258">
        <v>71.86711305691476</v>
      </c>
      <c r="I7" s="258">
        <v>80.92279025703533</v>
      </c>
      <c r="J7" s="258">
        <v>72.53493013972054</v>
      </c>
      <c r="K7" s="258">
        <v>78.87048192771086</v>
      </c>
      <c r="L7" s="258">
        <v>88.24644549763035</v>
      </c>
      <c r="M7" s="258">
        <v>102.60131286803747</v>
      </c>
      <c r="N7" s="258">
        <v>98.08723196881091</v>
      </c>
      <c r="O7" s="258">
        <v>95.14192731874887</v>
      </c>
      <c r="P7" s="258">
        <v>70.14801444043323</v>
      </c>
      <c r="Q7" s="258"/>
      <c r="R7" s="258">
        <v>57.774193548387096</v>
      </c>
      <c r="S7" s="259">
        <f t="shared" si="1"/>
        <v>1014.9360865083385</v>
      </c>
      <c r="T7" s="289">
        <f t="shared" si="2"/>
        <v>-114.40598654599319</v>
      </c>
      <c r="U7" s="172">
        <v>1974</v>
      </c>
    </row>
    <row r="8" spans="1:21" ht="12.75" customHeight="1">
      <c r="A8" s="288" t="s">
        <v>109</v>
      </c>
      <c r="B8" s="268" t="s">
        <v>573</v>
      </c>
      <c r="C8" s="258">
        <v>61.3988603988604</v>
      </c>
      <c r="D8" s="258">
        <v>78.09136420525655</v>
      </c>
      <c r="E8" s="258">
        <v>81.64179104477613</v>
      </c>
      <c r="F8" s="258">
        <v>61.4</v>
      </c>
      <c r="G8" s="258">
        <v>72.49122807017544</v>
      </c>
      <c r="H8" s="258">
        <v>82.29508196721312</v>
      </c>
      <c r="I8" s="258">
        <v>88.8521960657295</v>
      </c>
      <c r="J8" s="258">
        <v>74.42083618917066</v>
      </c>
      <c r="K8" s="258">
        <v>71.68932698844323</v>
      </c>
      <c r="L8" s="258">
        <v>81.4334470989761</v>
      </c>
      <c r="M8" s="258">
        <v>102.46050096339114</v>
      </c>
      <c r="N8" s="258">
        <v>93.85114197176631</v>
      </c>
      <c r="O8" s="258">
        <v>102.18994189541174</v>
      </c>
      <c r="P8" s="258"/>
      <c r="Q8" s="258">
        <v>47.29503180610355</v>
      </c>
      <c r="R8" s="258">
        <v>61</v>
      </c>
      <c r="S8" s="259">
        <f t="shared" si="1"/>
        <v>990.81685646031</v>
      </c>
      <c r="T8" s="289">
        <f t="shared" si="2"/>
        <v>-138.52521659402169</v>
      </c>
      <c r="U8" s="172">
        <v>1964</v>
      </c>
    </row>
    <row r="9" spans="1:21" ht="12.75" customHeight="1">
      <c r="A9" s="288" t="s">
        <v>110</v>
      </c>
      <c r="B9" s="268" t="s">
        <v>577</v>
      </c>
      <c r="C9" s="258">
        <v>58.54985754985755</v>
      </c>
      <c r="D9" s="258">
        <v>62.90204243505849</v>
      </c>
      <c r="E9" s="258">
        <v>67.45741139612296</v>
      </c>
      <c r="F9" s="258"/>
      <c r="G9" s="258">
        <v>72.9298245614035</v>
      </c>
      <c r="H9" s="258">
        <v>66.4376296979479</v>
      </c>
      <c r="I9" s="258">
        <v>74.34052829871362</v>
      </c>
      <c r="J9" s="258">
        <v>69.63075751808145</v>
      </c>
      <c r="K9" s="258">
        <v>68.61867704280155</v>
      </c>
      <c r="L9" s="258">
        <v>83.10254163014899</v>
      </c>
      <c r="M9" s="258"/>
      <c r="N9" s="258">
        <v>85.83561504918364</v>
      </c>
      <c r="O9" s="258">
        <v>87.43663318986131</v>
      </c>
      <c r="P9" s="258">
        <v>69.6606498194946</v>
      </c>
      <c r="Q9" s="258">
        <v>42.30408688196627</v>
      </c>
      <c r="R9" s="258">
        <v>64.2258064516129</v>
      </c>
      <c r="S9" s="259">
        <f t="shared" si="1"/>
        <v>872.5781170904311</v>
      </c>
      <c r="T9" s="289">
        <f t="shared" si="2"/>
        <v>-256.76395596390057</v>
      </c>
      <c r="U9" s="172">
        <v>1966</v>
      </c>
    </row>
    <row r="10" spans="1:21" ht="12.75" customHeight="1">
      <c r="A10" s="288" t="s">
        <v>111</v>
      </c>
      <c r="B10" s="268" t="s">
        <v>574</v>
      </c>
      <c r="C10" s="258">
        <v>65.95726495726495</v>
      </c>
      <c r="D10" s="258">
        <v>72.37425011536686</v>
      </c>
      <c r="E10" s="258">
        <v>69.12121212121212</v>
      </c>
      <c r="F10" s="258">
        <v>38.15601484900171</v>
      </c>
      <c r="G10" s="258"/>
      <c r="H10" s="258">
        <v>85.30479896238651</v>
      </c>
      <c r="I10" s="258">
        <v>80.68745631997118</v>
      </c>
      <c r="J10" s="258"/>
      <c r="K10" s="258">
        <v>58.17073170731707</v>
      </c>
      <c r="L10" s="258"/>
      <c r="M10" s="258">
        <v>94.89903846153847</v>
      </c>
      <c r="N10" s="258">
        <v>88.62961391599491</v>
      </c>
      <c r="O10" s="258">
        <v>105.28207271207688</v>
      </c>
      <c r="P10" s="258">
        <v>66.68231046931407</v>
      </c>
      <c r="Q10" s="258">
        <v>39.976540969281444</v>
      </c>
      <c r="R10" s="258"/>
      <c r="S10" s="259">
        <f t="shared" si="1"/>
        <v>865.2413055607263</v>
      </c>
      <c r="T10" s="289">
        <f t="shared" si="2"/>
        <v>-264.1007674936053</v>
      </c>
      <c r="U10" s="172">
        <v>1983</v>
      </c>
    </row>
    <row r="11" spans="1:21" ht="12.75" customHeight="1">
      <c r="A11" s="288" t="s">
        <v>112</v>
      </c>
      <c r="B11" s="268" t="s">
        <v>596</v>
      </c>
      <c r="C11" s="258">
        <v>58.26495726495726</v>
      </c>
      <c r="D11" s="258"/>
      <c r="E11" s="258">
        <v>73.46472802662446</v>
      </c>
      <c r="F11" s="258">
        <v>51.112041741040784</v>
      </c>
      <c r="G11" s="258">
        <v>66.78947368421053</v>
      </c>
      <c r="H11" s="258">
        <v>81.5902140672783</v>
      </c>
      <c r="I11" s="258"/>
      <c r="J11" s="258">
        <v>77.59439050701187</v>
      </c>
      <c r="K11" s="258">
        <v>60.70698466780238</v>
      </c>
      <c r="L11" s="258">
        <v>86.39004149377594</v>
      </c>
      <c r="M11" s="258"/>
      <c r="N11" s="258">
        <v>93.63059146550738</v>
      </c>
      <c r="O11" s="258">
        <v>98.27743035815804</v>
      </c>
      <c r="P11" s="258"/>
      <c r="Q11" s="258">
        <v>52.261216083102</v>
      </c>
      <c r="R11" s="258">
        <v>46.806451612903224</v>
      </c>
      <c r="S11" s="259">
        <f t="shared" si="1"/>
        <v>846.8885209723721</v>
      </c>
      <c r="T11" s="289">
        <f t="shared" si="2"/>
        <v>-282.4535520819595</v>
      </c>
      <c r="U11" s="172">
        <v>1968</v>
      </c>
    </row>
    <row r="12" spans="1:21" ht="12.75" customHeight="1">
      <c r="A12" s="288" t="s">
        <v>113</v>
      </c>
      <c r="B12" s="268" t="s">
        <v>602</v>
      </c>
      <c r="C12" s="258">
        <v>38.03703703703704</v>
      </c>
      <c r="D12" s="258">
        <v>43.31015481500918</v>
      </c>
      <c r="E12" s="258">
        <v>65.2650218115296</v>
      </c>
      <c r="F12" s="258">
        <v>49.77613135762916</v>
      </c>
      <c r="G12" s="258">
        <v>45.29824561403509</v>
      </c>
      <c r="H12" s="258">
        <v>81.23441775615689</v>
      </c>
      <c r="I12" s="258">
        <v>72.94331900895477</v>
      </c>
      <c r="J12" s="258">
        <v>72.72272272272272</v>
      </c>
      <c r="K12" s="258">
        <v>62.03488372093023</v>
      </c>
      <c r="L12" s="258">
        <v>85.84</v>
      </c>
      <c r="M12" s="258">
        <v>103.16348773841962</v>
      </c>
      <c r="N12" s="258">
        <v>91.38999557326251</v>
      </c>
      <c r="O12" s="258"/>
      <c r="P12" s="258">
        <v>50.581227436823106</v>
      </c>
      <c r="Q12" s="258">
        <v>53.477151770967154</v>
      </c>
      <c r="R12" s="258">
        <v>42.935483870967744</v>
      </c>
      <c r="S12" s="259">
        <f t="shared" si="1"/>
        <v>833.7266045114309</v>
      </c>
      <c r="T12" s="289">
        <f t="shared" si="2"/>
        <v>-295.61546854290077</v>
      </c>
      <c r="U12" s="172">
        <v>2004</v>
      </c>
    </row>
    <row r="13" spans="1:21" ht="12.75" customHeight="1">
      <c r="A13" s="288" t="s">
        <v>114</v>
      </c>
      <c r="B13" s="268" t="s">
        <v>595</v>
      </c>
      <c r="C13" s="258">
        <v>48.008547008547005</v>
      </c>
      <c r="D13" s="258"/>
      <c r="E13" s="258">
        <v>76.44847755031824</v>
      </c>
      <c r="F13" s="258">
        <v>48.11975276847798</v>
      </c>
      <c r="G13" s="258">
        <v>43.54385964912281</v>
      </c>
      <c r="H13" s="258">
        <v>76.7483798253029</v>
      </c>
      <c r="I13" s="258">
        <v>68.39534397925556</v>
      </c>
      <c r="J13" s="258">
        <v>74.36348695473532</v>
      </c>
      <c r="K13" s="258">
        <v>68.70129870129871</v>
      </c>
      <c r="L13" s="258">
        <v>87.51054852320675</v>
      </c>
      <c r="M13" s="258">
        <v>35.59</v>
      </c>
      <c r="N13" s="258">
        <v>89.19475655430712</v>
      </c>
      <c r="O13" s="258"/>
      <c r="P13" s="258">
        <v>60.41877256317689</v>
      </c>
      <c r="Q13" s="258">
        <v>56.66305726270608</v>
      </c>
      <c r="R13" s="258">
        <v>51.32258064516129</v>
      </c>
      <c r="S13" s="259">
        <f t="shared" si="1"/>
        <v>805.8950023364938</v>
      </c>
      <c r="T13" s="289">
        <f t="shared" si="2"/>
        <v>-323.44707071783785</v>
      </c>
      <c r="U13" s="172">
        <v>1960</v>
      </c>
    </row>
    <row r="14" spans="1:21" ht="12.75" customHeight="1">
      <c r="A14" s="288" t="s">
        <v>115</v>
      </c>
      <c r="B14" s="268" t="s">
        <v>898</v>
      </c>
      <c r="C14" s="258"/>
      <c r="D14" s="258">
        <v>66.78586542530681</v>
      </c>
      <c r="E14" s="258">
        <v>74.67</v>
      </c>
      <c r="F14" s="258">
        <v>42.220953660174615</v>
      </c>
      <c r="G14" s="258">
        <v>31.263157894736842</v>
      </c>
      <c r="H14" s="258">
        <v>82.66334785314251</v>
      </c>
      <c r="I14" s="258">
        <v>57.93436738235333</v>
      </c>
      <c r="J14" s="258">
        <v>63.224984427204255</v>
      </c>
      <c r="K14" s="258">
        <v>53.660714285714285</v>
      </c>
      <c r="L14" s="258">
        <v>86.57420249653259</v>
      </c>
      <c r="M14" s="258">
        <v>36.83</v>
      </c>
      <c r="N14" s="258">
        <v>71</v>
      </c>
      <c r="O14" s="258">
        <v>94.68581687612208</v>
      </c>
      <c r="P14" s="258">
        <v>31.231046931407946</v>
      </c>
      <c r="Q14" s="258">
        <v>67.65679360601787</v>
      </c>
      <c r="R14" s="258"/>
      <c r="S14" s="259">
        <f t="shared" si="1"/>
        <v>797.9070460125685</v>
      </c>
      <c r="T14" s="289">
        <f t="shared" si="2"/>
        <v>-331.4350270417632</v>
      </c>
      <c r="U14" s="172">
        <v>2008</v>
      </c>
    </row>
    <row r="15" spans="1:21" ht="12.75" customHeight="1">
      <c r="A15" s="288" t="s">
        <v>116</v>
      </c>
      <c r="B15" s="268" t="s">
        <v>580</v>
      </c>
      <c r="C15" s="258">
        <v>62.82336182336182</v>
      </c>
      <c r="D15" s="258">
        <v>52.18810601163542</v>
      </c>
      <c r="E15" s="258">
        <v>62.5759190197123</v>
      </c>
      <c r="F15" s="258">
        <v>49.964213912344185</v>
      </c>
      <c r="G15" s="258">
        <v>56.26315789473685</v>
      </c>
      <c r="H15" s="258">
        <v>72.24</v>
      </c>
      <c r="I15" s="258">
        <v>75.1141011412554</v>
      </c>
      <c r="J15" s="258">
        <v>64.80466472303206</v>
      </c>
      <c r="K15" s="258">
        <v>54.87290289781394</v>
      </c>
      <c r="L15" s="258">
        <v>75.02483760030569</v>
      </c>
      <c r="M15" s="258">
        <v>63.6</v>
      </c>
      <c r="N15" s="258"/>
      <c r="O15" s="258">
        <v>85.49052826120437</v>
      </c>
      <c r="P15" s="258">
        <v>60.43682310469315</v>
      </c>
      <c r="Q15" s="258">
        <v>46.0236195839199</v>
      </c>
      <c r="R15" s="258">
        <v>8.741935483870968</v>
      </c>
      <c r="S15" s="259">
        <f t="shared" si="1"/>
        <v>785.4344024777512</v>
      </c>
      <c r="T15" s="289">
        <f t="shared" si="2"/>
        <v>-343.9076705765805</v>
      </c>
      <c r="U15" s="172">
        <v>1972</v>
      </c>
    </row>
    <row r="16" spans="1:21" ht="12.75" customHeight="1">
      <c r="A16" s="288" t="s">
        <v>117</v>
      </c>
      <c r="B16" s="268" t="s">
        <v>828</v>
      </c>
      <c r="C16" s="258">
        <v>37.46723646723647</v>
      </c>
      <c r="D16" s="258"/>
      <c r="E16" s="258">
        <v>67.97083539298072</v>
      </c>
      <c r="F16" s="258"/>
      <c r="G16" s="258">
        <v>51.877192982456144</v>
      </c>
      <c r="H16" s="258">
        <v>90.12534818941504</v>
      </c>
      <c r="I16" s="258">
        <v>85.41532551113787</v>
      </c>
      <c r="J16" s="258">
        <v>69.41213653603035</v>
      </c>
      <c r="K16" s="258"/>
      <c r="L16" s="258"/>
      <c r="M16" s="258">
        <v>71.18</v>
      </c>
      <c r="N16" s="258">
        <v>91.65555555555555</v>
      </c>
      <c r="O16" s="258">
        <v>103.41075794621027</v>
      </c>
      <c r="P16" s="258">
        <v>63.66787003610108</v>
      </c>
      <c r="Q16" s="258"/>
      <c r="R16" s="258">
        <v>40.35483870967742</v>
      </c>
      <c r="S16" s="259">
        <f t="shared" si="1"/>
        <v>772.537097326801</v>
      </c>
      <c r="T16" s="289">
        <f t="shared" si="2"/>
        <v>-356.80497572753063</v>
      </c>
      <c r="U16" s="172">
        <v>1983</v>
      </c>
    </row>
    <row r="17" spans="1:21" ht="12.75" customHeight="1">
      <c r="A17" s="288" t="s">
        <v>118</v>
      </c>
      <c r="B17" s="268" t="s">
        <v>787</v>
      </c>
      <c r="C17" s="258">
        <v>42.5954415954416</v>
      </c>
      <c r="D17" s="258">
        <v>76.8503937007874</v>
      </c>
      <c r="E17" s="258"/>
      <c r="F17" s="258"/>
      <c r="G17" s="258">
        <v>62.8421052631579</v>
      </c>
      <c r="H17" s="258">
        <v>72.88865546218489</v>
      </c>
      <c r="I17" s="258">
        <v>77.77359998911933</v>
      </c>
      <c r="J17" s="258">
        <v>76.64539459689428</v>
      </c>
      <c r="K17" s="258">
        <v>69.75247524752476</v>
      </c>
      <c r="L17" s="258"/>
      <c r="M17" s="258">
        <v>32.93</v>
      </c>
      <c r="N17" s="258">
        <v>90.1498696785404</v>
      </c>
      <c r="O17" s="258">
        <v>92.78097229482488</v>
      </c>
      <c r="P17" s="258"/>
      <c r="Q17" s="258">
        <v>40.74788993343855</v>
      </c>
      <c r="R17" s="258">
        <v>28.741935483870968</v>
      </c>
      <c r="S17" s="259">
        <f t="shared" si="1"/>
        <v>764.6987332457849</v>
      </c>
      <c r="T17" s="289">
        <f t="shared" si="2"/>
        <v>-364.6433398085468</v>
      </c>
      <c r="U17" s="172">
        <v>1990</v>
      </c>
    </row>
    <row r="18" spans="1:21" s="249" customFormat="1" ht="12.75" customHeight="1">
      <c r="A18" s="288" t="s">
        <v>119</v>
      </c>
      <c r="B18" s="268" t="s">
        <v>899</v>
      </c>
      <c r="C18" s="258"/>
      <c r="D18" s="258">
        <v>62.367387033398806</v>
      </c>
      <c r="E18" s="258"/>
      <c r="F18" s="258">
        <v>43.64965197215778</v>
      </c>
      <c r="G18" s="258">
        <v>65.91228070175438</v>
      </c>
      <c r="H18" s="258">
        <v>85.32598118715536</v>
      </c>
      <c r="I18" s="258">
        <v>85.14345323961716</v>
      </c>
      <c r="J18" s="258">
        <v>65.97641593710917</v>
      </c>
      <c r="K18" s="258">
        <v>62.03488372093023</v>
      </c>
      <c r="L18" s="258"/>
      <c r="M18" s="258">
        <v>38.06</v>
      </c>
      <c r="N18" s="258">
        <v>75</v>
      </c>
      <c r="O18" s="258"/>
      <c r="P18" s="258">
        <v>68.54151624548737</v>
      </c>
      <c r="Q18" s="258">
        <v>42.8565425300681</v>
      </c>
      <c r="R18" s="258">
        <v>10.67741935483871</v>
      </c>
      <c r="S18" s="259">
        <f t="shared" si="1"/>
        <v>705.545531922517</v>
      </c>
      <c r="T18" s="289">
        <f t="shared" si="2"/>
        <v>-423.7965411318147</v>
      </c>
      <c r="U18" s="172"/>
    </row>
    <row r="19" spans="1:21" s="249" customFormat="1" ht="12.75" customHeight="1">
      <c r="A19" s="288" t="s">
        <v>120</v>
      </c>
      <c r="B19" s="268" t="s">
        <v>795</v>
      </c>
      <c r="C19" s="258">
        <v>37.75213675213676</v>
      </c>
      <c r="D19" s="258">
        <v>48.837261672421555</v>
      </c>
      <c r="E19" s="258"/>
      <c r="F19" s="258">
        <v>48.376845376845374</v>
      </c>
      <c r="G19" s="258">
        <v>36.08771929824561</v>
      </c>
      <c r="H19" s="258"/>
      <c r="I19" s="258">
        <v>71.13415641872038</v>
      </c>
      <c r="J19" s="258">
        <v>55.046728971962615</v>
      </c>
      <c r="K19" s="258">
        <v>50.18654997696915</v>
      </c>
      <c r="L19" s="258">
        <v>82.90956749672345</v>
      </c>
      <c r="M19" s="258">
        <v>89.4427743854705</v>
      </c>
      <c r="N19" s="258">
        <v>73.74461688469977</v>
      </c>
      <c r="O19" s="258"/>
      <c r="P19" s="258">
        <v>72.18772563176894</v>
      </c>
      <c r="Q19" s="258"/>
      <c r="R19" s="258"/>
      <c r="S19" s="259">
        <f t="shared" si="1"/>
        <v>665.7060828659642</v>
      </c>
      <c r="T19" s="289">
        <f t="shared" si="2"/>
        <v>-463.6359901883675</v>
      </c>
      <c r="U19" s="172">
        <v>1975</v>
      </c>
    </row>
    <row r="20" spans="1:21" s="249" customFormat="1" ht="12.75" customHeight="1">
      <c r="A20" s="288" t="s">
        <v>121</v>
      </c>
      <c r="B20" s="268" t="s">
        <v>840</v>
      </c>
      <c r="C20" s="258">
        <v>34.33333333333333</v>
      </c>
      <c r="D20" s="258"/>
      <c r="E20" s="258"/>
      <c r="F20" s="258">
        <v>38.831884650782285</v>
      </c>
      <c r="G20" s="258">
        <v>34.33333333333333</v>
      </c>
      <c r="H20" s="258">
        <v>69.169921875</v>
      </c>
      <c r="I20" s="258">
        <v>59.85566839856263</v>
      </c>
      <c r="J20" s="258">
        <v>76.78271990905216</v>
      </c>
      <c r="K20" s="258">
        <v>41.67289719626169</v>
      </c>
      <c r="L20" s="258">
        <v>84.86486486486486</v>
      </c>
      <c r="M20" s="258">
        <v>36.87</v>
      </c>
      <c r="N20" s="258">
        <v>86.55345782885286</v>
      </c>
      <c r="O20" s="258"/>
      <c r="P20" s="258">
        <v>43.361010830324915</v>
      </c>
      <c r="Q20" s="258">
        <v>47.413046988535434</v>
      </c>
      <c r="R20" s="258">
        <v>11.32258064516129</v>
      </c>
      <c r="S20" s="259">
        <f t="shared" si="1"/>
        <v>654.0421392089036</v>
      </c>
      <c r="T20" s="289">
        <f t="shared" si="2"/>
        <v>-475.2999338454281</v>
      </c>
      <c r="U20" s="172">
        <v>2005</v>
      </c>
    </row>
    <row r="21" spans="1:21" s="249" customFormat="1" ht="12.75" customHeight="1">
      <c r="A21" s="288" t="s">
        <v>122</v>
      </c>
      <c r="B21" s="268" t="s">
        <v>570</v>
      </c>
      <c r="C21" s="258">
        <v>62.53846153846154</v>
      </c>
      <c r="D21" s="258">
        <v>76.55109041901494</v>
      </c>
      <c r="E21" s="258"/>
      <c r="F21" s="258"/>
      <c r="G21" s="258">
        <v>51</v>
      </c>
      <c r="H21" s="258"/>
      <c r="I21" s="258">
        <v>81.26093227424644</v>
      </c>
      <c r="J21" s="258">
        <v>72.77299138449209</v>
      </c>
      <c r="K21" s="258">
        <v>74.18194640338506</v>
      </c>
      <c r="L21" s="258"/>
      <c r="M21" s="258"/>
      <c r="N21" s="258"/>
      <c r="O21" s="258"/>
      <c r="P21" s="258">
        <v>69.80505415162455</v>
      </c>
      <c r="Q21" s="258"/>
      <c r="R21" s="258">
        <v>73.90322580645162</v>
      </c>
      <c r="S21" s="259">
        <f t="shared" si="1"/>
        <v>562.0137019776762</v>
      </c>
      <c r="T21" s="289">
        <f t="shared" si="2"/>
        <v>-567.3283710766555</v>
      </c>
      <c r="U21" s="172">
        <v>1976</v>
      </c>
    </row>
    <row r="22" spans="1:21" s="249" customFormat="1" ht="12.75" customHeight="1">
      <c r="A22" s="288" t="s">
        <v>123</v>
      </c>
      <c r="B22" s="268" t="s">
        <v>816</v>
      </c>
      <c r="C22" s="258">
        <v>47.15384615384615</v>
      </c>
      <c r="D22" s="258"/>
      <c r="E22" s="258"/>
      <c r="F22" s="258"/>
      <c r="G22" s="258">
        <v>59.333333333333336</v>
      </c>
      <c r="H22" s="258">
        <v>74.22724824986537</v>
      </c>
      <c r="I22" s="258">
        <v>81.45885289300827</v>
      </c>
      <c r="J22" s="258"/>
      <c r="K22" s="258"/>
      <c r="L22" s="258">
        <v>87.44730679156909</v>
      </c>
      <c r="M22" s="258">
        <v>102.54760297096557</v>
      </c>
      <c r="N22" s="258"/>
      <c r="O22" s="258"/>
      <c r="P22" s="258"/>
      <c r="Q22" s="258">
        <v>58.83071145843904</v>
      </c>
      <c r="R22" s="258">
        <v>39.70967741935484</v>
      </c>
      <c r="S22" s="259">
        <f t="shared" si="1"/>
        <v>550.7085792703816</v>
      </c>
      <c r="T22" s="289">
        <f t="shared" si="2"/>
        <v>-578.63349378395</v>
      </c>
      <c r="U22" s="172">
        <v>1978</v>
      </c>
    </row>
    <row r="23" spans="1:21" ht="12.75" customHeight="1">
      <c r="A23" s="288" t="s">
        <v>124</v>
      </c>
      <c r="B23" s="268" t="s">
        <v>884</v>
      </c>
      <c r="C23" s="258">
        <v>38.89173789173789</v>
      </c>
      <c r="D23" s="258"/>
      <c r="E23" s="258"/>
      <c r="F23" s="258"/>
      <c r="G23" s="258">
        <v>58.89473684210527</v>
      </c>
      <c r="H23" s="258">
        <v>107.03543647363873</v>
      </c>
      <c r="I23" s="258">
        <v>91.97722330838728</v>
      </c>
      <c r="J23" s="258">
        <v>79.72034715525555</v>
      </c>
      <c r="K23" s="258"/>
      <c r="L23" s="258"/>
      <c r="M23" s="258">
        <v>38.33</v>
      </c>
      <c r="N23" s="258">
        <v>86.54082888797701</v>
      </c>
      <c r="O23" s="258"/>
      <c r="P23" s="258"/>
      <c r="Q23" s="258">
        <v>47.03970859018492</v>
      </c>
      <c r="R23" s="258"/>
      <c r="S23" s="259">
        <f t="shared" si="1"/>
        <v>548.4300191492866</v>
      </c>
      <c r="T23" s="289">
        <f t="shared" si="2"/>
        <v>-580.912053905045</v>
      </c>
      <c r="U23" s="172">
        <v>1991</v>
      </c>
    </row>
    <row r="24" spans="1:21" ht="12.75" customHeight="1">
      <c r="A24" s="288" t="s">
        <v>125</v>
      </c>
      <c r="B24" s="268" t="s">
        <v>857</v>
      </c>
      <c r="C24" s="258">
        <v>42.88034188034188</v>
      </c>
      <c r="D24" s="258"/>
      <c r="E24" s="258"/>
      <c r="F24" s="258">
        <v>55.14285714285714</v>
      </c>
      <c r="G24" s="258"/>
      <c r="H24" s="258">
        <v>82.62437810945275</v>
      </c>
      <c r="I24" s="258"/>
      <c r="J24" s="258"/>
      <c r="K24" s="258"/>
      <c r="L24" s="258"/>
      <c r="M24" s="258">
        <v>103.04080046629105</v>
      </c>
      <c r="N24" s="258"/>
      <c r="O24" s="258">
        <v>98.81207028265851</v>
      </c>
      <c r="P24" s="258">
        <v>54.60649819494585</v>
      </c>
      <c r="Q24" s="258">
        <v>46.1789638932496</v>
      </c>
      <c r="R24" s="258">
        <v>62.935483870967744</v>
      </c>
      <c r="S24" s="259">
        <f t="shared" si="1"/>
        <v>546.2213938407644</v>
      </c>
      <c r="T24" s="289">
        <f t="shared" si="2"/>
        <v>-583.1206792135672</v>
      </c>
      <c r="U24" s="172">
        <v>1971</v>
      </c>
    </row>
    <row r="25" spans="1:21" s="249" customFormat="1" ht="12.75" customHeight="1">
      <c r="A25" s="288" t="s">
        <v>126</v>
      </c>
      <c r="B25" s="268" t="s">
        <v>860</v>
      </c>
      <c r="C25" s="258">
        <v>53.13675213675214</v>
      </c>
      <c r="D25" s="258"/>
      <c r="E25" s="258"/>
      <c r="F25" s="258"/>
      <c r="G25" s="258">
        <v>53.19298245614035</v>
      </c>
      <c r="H25" s="258">
        <v>93.82697947214078</v>
      </c>
      <c r="I25" s="258">
        <v>72.24403943927055</v>
      </c>
      <c r="J25" s="258">
        <v>66.48098071029385</v>
      </c>
      <c r="K25" s="258"/>
      <c r="L25" s="258"/>
      <c r="M25" s="258">
        <v>36.87</v>
      </c>
      <c r="N25" s="258"/>
      <c r="O25" s="258">
        <v>100.11091652072386</v>
      </c>
      <c r="P25" s="258"/>
      <c r="Q25" s="258">
        <v>40.03379561060993</v>
      </c>
      <c r="R25" s="258"/>
      <c r="S25" s="259">
        <f t="shared" si="1"/>
        <v>515.8964463459314</v>
      </c>
      <c r="T25" s="289">
        <f t="shared" si="2"/>
        <v>-613.4456267084003</v>
      </c>
      <c r="U25" s="172">
        <v>1973</v>
      </c>
    </row>
    <row r="26" spans="1:21" s="249" customFormat="1" ht="12.75" customHeight="1">
      <c r="A26" s="288" t="s">
        <v>127</v>
      </c>
      <c r="B26" s="268" t="s">
        <v>817</v>
      </c>
      <c r="C26" s="258">
        <v>66.52706552706553</v>
      </c>
      <c r="D26" s="258"/>
      <c r="E26" s="258"/>
      <c r="F26" s="258">
        <v>37.29242513211979</v>
      </c>
      <c r="G26" s="258">
        <v>71.17543859649122</v>
      </c>
      <c r="H26" s="258">
        <v>69.71611947667243</v>
      </c>
      <c r="I26" s="258">
        <v>65.6050426228735</v>
      </c>
      <c r="J26" s="258">
        <v>58.95567477472785</v>
      </c>
      <c r="K26" s="258">
        <v>47.65217391304347</v>
      </c>
      <c r="L26" s="258"/>
      <c r="M26" s="258"/>
      <c r="N26" s="258"/>
      <c r="O26" s="258"/>
      <c r="P26" s="258">
        <v>57.76534296028881</v>
      </c>
      <c r="Q26" s="258"/>
      <c r="R26" s="258">
        <v>38.41935483870968</v>
      </c>
      <c r="S26" s="259">
        <f t="shared" si="1"/>
        <v>513.1086378419923</v>
      </c>
      <c r="T26" s="289">
        <f t="shared" si="2"/>
        <v>-616.2334352123394</v>
      </c>
      <c r="U26" s="172">
        <v>1972</v>
      </c>
    </row>
    <row r="27" spans="1:21" s="249" customFormat="1" ht="12.75" customHeight="1">
      <c r="A27" s="288" t="s">
        <v>128</v>
      </c>
      <c r="B27" s="268" t="s">
        <v>950</v>
      </c>
      <c r="C27" s="258"/>
      <c r="D27" s="258"/>
      <c r="E27" s="258"/>
      <c r="F27" s="258">
        <v>55.29850746268656</v>
      </c>
      <c r="G27" s="258">
        <v>40.473684210526315</v>
      </c>
      <c r="H27" s="258"/>
      <c r="I27" s="258">
        <v>74.72991975906675</v>
      </c>
      <c r="J27" s="258">
        <v>65.23949456362033</v>
      </c>
      <c r="K27" s="258">
        <v>72.37637362637363</v>
      </c>
      <c r="L27" s="258"/>
      <c r="M27" s="258">
        <v>36.83</v>
      </c>
      <c r="N27" s="258">
        <v>82.52780974299961</v>
      </c>
      <c r="O27" s="258"/>
      <c r="P27" s="258">
        <v>51.98916967509025</v>
      </c>
      <c r="Q27" s="258"/>
      <c r="R27" s="258">
        <v>31.32258064516129</v>
      </c>
      <c r="S27" s="259">
        <f t="shared" si="1"/>
        <v>510.7875396855247</v>
      </c>
      <c r="T27" s="289">
        <f t="shared" si="2"/>
        <v>-618.5545333688069</v>
      </c>
      <c r="U27" s="172"/>
    </row>
    <row r="28" spans="1:21" s="249" customFormat="1" ht="12.75" customHeight="1">
      <c r="A28" s="288" t="s">
        <v>129</v>
      </c>
      <c r="B28" s="268" t="s">
        <v>903</v>
      </c>
      <c r="C28" s="258"/>
      <c r="D28" s="258">
        <v>48.79781010949453</v>
      </c>
      <c r="E28" s="258">
        <v>63.78226430554923</v>
      </c>
      <c r="F28" s="258">
        <v>52.914529914529915</v>
      </c>
      <c r="G28" s="258">
        <v>43.98245614035088</v>
      </c>
      <c r="H28" s="258"/>
      <c r="I28" s="258">
        <v>81.2144964107052</v>
      </c>
      <c r="J28" s="258">
        <v>63.6533850896221</v>
      </c>
      <c r="K28" s="258">
        <v>74.13319238900635</v>
      </c>
      <c r="L28" s="258"/>
      <c r="M28" s="258"/>
      <c r="N28" s="258"/>
      <c r="O28" s="258"/>
      <c r="P28" s="258">
        <v>66.62815884476535</v>
      </c>
      <c r="Q28" s="258"/>
      <c r="R28" s="258"/>
      <c r="S28" s="259">
        <f t="shared" si="1"/>
        <v>495.1062932040235</v>
      </c>
      <c r="T28" s="289">
        <f t="shared" si="2"/>
        <v>-634.2357798503082</v>
      </c>
      <c r="U28" s="172"/>
    </row>
    <row r="29" spans="1:21" ht="12.75" customHeight="1">
      <c r="A29" s="288" t="s">
        <v>130</v>
      </c>
      <c r="B29" s="268" t="s">
        <v>594</v>
      </c>
      <c r="C29" s="258">
        <v>56.27065527065527</v>
      </c>
      <c r="D29" s="258"/>
      <c r="E29" s="258"/>
      <c r="F29" s="258">
        <v>41.099380232684574</v>
      </c>
      <c r="G29" s="258">
        <v>62.8421052631579</v>
      </c>
      <c r="H29" s="258">
        <v>63.0433853387476</v>
      </c>
      <c r="I29" s="258">
        <v>72.01210867537098</v>
      </c>
      <c r="J29" s="258">
        <v>51.9785618579723</v>
      </c>
      <c r="K29" s="258">
        <v>55.961038961038966</v>
      </c>
      <c r="L29" s="258">
        <v>73.67126351099515</v>
      </c>
      <c r="M29" s="258"/>
      <c r="N29" s="258"/>
      <c r="O29" s="258"/>
      <c r="P29" s="258"/>
      <c r="Q29" s="258"/>
      <c r="R29" s="258"/>
      <c r="S29" s="259">
        <f t="shared" si="1"/>
        <v>476.8784991106228</v>
      </c>
      <c r="T29" s="289">
        <f t="shared" si="2"/>
        <v>-652.4635739437089</v>
      </c>
      <c r="U29" s="172">
        <v>1980</v>
      </c>
    </row>
    <row r="30" spans="1:21" ht="12.75" customHeight="1">
      <c r="A30" s="288" t="s">
        <v>131</v>
      </c>
      <c r="B30" s="268" t="s">
        <v>820</v>
      </c>
      <c r="C30" s="258">
        <v>74.21937321937322</v>
      </c>
      <c r="D30" s="258"/>
      <c r="E30" s="258"/>
      <c r="F30" s="258">
        <v>54.46130121897489</v>
      </c>
      <c r="G30" s="258">
        <v>70.2982456140351</v>
      </c>
      <c r="H30" s="258">
        <v>77.06999149900822</v>
      </c>
      <c r="I30" s="258">
        <v>81.54854528756346</v>
      </c>
      <c r="J30" s="258"/>
      <c r="K30" s="258"/>
      <c r="L30" s="258"/>
      <c r="M30" s="258"/>
      <c r="N30" s="258"/>
      <c r="O30" s="258"/>
      <c r="P30" s="258">
        <v>70.00361010830325</v>
      </c>
      <c r="Q30" s="258"/>
      <c r="R30" s="258">
        <v>37.12903225806451</v>
      </c>
      <c r="S30" s="259">
        <f t="shared" si="1"/>
        <v>464.73009920532263</v>
      </c>
      <c r="T30" s="289">
        <f t="shared" si="2"/>
        <v>-664.611973849009</v>
      </c>
      <c r="U30" s="172">
        <v>1982</v>
      </c>
    </row>
    <row r="31" spans="1:21" ht="12.75" customHeight="1">
      <c r="A31" s="288" t="s">
        <v>132</v>
      </c>
      <c r="B31" s="268" t="s">
        <v>966</v>
      </c>
      <c r="C31" s="258"/>
      <c r="D31" s="258"/>
      <c r="E31" s="258"/>
      <c r="F31" s="258"/>
      <c r="G31" s="258">
        <v>59.77192982456141</v>
      </c>
      <c r="H31" s="258"/>
      <c r="I31" s="258">
        <v>67.02665138736205</v>
      </c>
      <c r="J31" s="258">
        <v>66.24775583482943</v>
      </c>
      <c r="K31" s="258"/>
      <c r="L31" s="258">
        <v>84.95263870094723</v>
      </c>
      <c r="M31" s="258"/>
      <c r="N31" s="258">
        <v>71</v>
      </c>
      <c r="O31" s="258"/>
      <c r="P31" s="258">
        <v>52.314079422382676</v>
      </c>
      <c r="Q31" s="258">
        <v>52.45163610212153</v>
      </c>
      <c r="R31" s="258"/>
      <c r="S31" s="259">
        <f t="shared" si="1"/>
        <v>453.76469127220435</v>
      </c>
      <c r="T31" s="289">
        <f t="shared" si="2"/>
        <v>-675.5773817821273</v>
      </c>
      <c r="U31" s="172">
        <v>1977</v>
      </c>
    </row>
    <row r="32" spans="1:21" ht="12.75" customHeight="1">
      <c r="A32" s="288" t="s">
        <v>133</v>
      </c>
      <c r="B32" s="268" t="s">
        <v>827</v>
      </c>
      <c r="C32" s="258">
        <v>65.67236467236467</v>
      </c>
      <c r="D32" s="258"/>
      <c r="E32" s="258">
        <v>80.93650012306178</v>
      </c>
      <c r="F32" s="258">
        <v>61.05168986083499</v>
      </c>
      <c r="G32" s="258">
        <v>73.36842105263158</v>
      </c>
      <c r="H32" s="258"/>
      <c r="I32" s="258">
        <v>86.58208591333427</v>
      </c>
      <c r="J32" s="258"/>
      <c r="K32" s="258"/>
      <c r="L32" s="258"/>
      <c r="M32" s="258"/>
      <c r="N32" s="258"/>
      <c r="O32" s="258"/>
      <c r="P32" s="258"/>
      <c r="Q32" s="258">
        <v>70.72962324550605</v>
      </c>
      <c r="R32" s="258"/>
      <c r="S32" s="259">
        <f t="shared" si="1"/>
        <v>438.3406848677333</v>
      </c>
      <c r="T32" s="289">
        <f t="shared" si="2"/>
        <v>-691.0013881865984</v>
      </c>
      <c r="U32" s="172">
        <v>1981</v>
      </c>
    </row>
    <row r="33" spans="1:21" ht="12.75" customHeight="1">
      <c r="A33" s="288" t="s">
        <v>134</v>
      </c>
      <c r="B33" s="268" t="s">
        <v>582</v>
      </c>
      <c r="C33" s="258">
        <v>100.71509971509973</v>
      </c>
      <c r="D33" s="258"/>
      <c r="E33" s="258"/>
      <c r="F33" s="258"/>
      <c r="G33" s="258">
        <v>80.82456140350878</v>
      </c>
      <c r="H33" s="258"/>
      <c r="I33" s="258">
        <v>96.56491124343529</v>
      </c>
      <c r="J33" s="258">
        <v>74.28424868340059</v>
      </c>
      <c r="K33" s="258"/>
      <c r="L33" s="258"/>
      <c r="M33" s="258"/>
      <c r="N33" s="258"/>
      <c r="O33" s="258"/>
      <c r="P33" s="258">
        <v>85.85198555956678</v>
      </c>
      <c r="Q33" s="258"/>
      <c r="R33" s="258"/>
      <c r="S33" s="259">
        <f t="shared" si="1"/>
        <v>438.2408066050112</v>
      </c>
      <c r="T33" s="289">
        <f t="shared" si="2"/>
        <v>-691.1012664493205</v>
      </c>
      <c r="U33" s="172">
        <v>1976</v>
      </c>
    </row>
    <row r="34" spans="1:21" s="249" customFormat="1" ht="12.75" customHeight="1">
      <c r="A34" s="288" t="s">
        <v>135</v>
      </c>
      <c r="B34" s="268" t="s">
        <v>885</v>
      </c>
      <c r="C34" s="258">
        <v>38.03703703703704</v>
      </c>
      <c r="D34" s="258">
        <v>79.20584498094027</v>
      </c>
      <c r="E34" s="258">
        <v>62.010309278350505</v>
      </c>
      <c r="F34" s="258"/>
      <c r="G34" s="258">
        <v>54.50877192982456</v>
      </c>
      <c r="H34" s="258">
        <v>76.82844243792326</v>
      </c>
      <c r="I34" s="258">
        <v>87.77093004914192</v>
      </c>
      <c r="J34" s="258"/>
      <c r="K34" s="258"/>
      <c r="L34" s="258"/>
      <c r="M34" s="258"/>
      <c r="N34" s="258"/>
      <c r="O34" s="258"/>
      <c r="P34" s="258"/>
      <c r="Q34" s="258"/>
      <c r="R34" s="258"/>
      <c r="S34" s="259">
        <f t="shared" si="1"/>
        <v>398.3613357132176</v>
      </c>
      <c r="T34" s="289">
        <f t="shared" si="2"/>
        <v>-730.980737341114</v>
      </c>
      <c r="U34" s="172">
        <v>1996</v>
      </c>
    </row>
    <row r="35" spans="1:21" s="249" customFormat="1" ht="12.75" customHeight="1">
      <c r="A35" s="288" t="s">
        <v>136</v>
      </c>
      <c r="B35" s="268" t="s">
        <v>845</v>
      </c>
      <c r="C35" s="258">
        <v>42.5954415954416</v>
      </c>
      <c r="D35" s="258"/>
      <c r="E35" s="258">
        <v>92.61280509886289</v>
      </c>
      <c r="F35" s="258"/>
      <c r="G35" s="258">
        <v>61.96491228070175</v>
      </c>
      <c r="H35" s="258"/>
      <c r="I35" s="258"/>
      <c r="J35" s="258">
        <v>86.41463414634147</v>
      </c>
      <c r="K35" s="258"/>
      <c r="L35" s="258"/>
      <c r="M35" s="258"/>
      <c r="N35" s="258">
        <v>103.5929516572776</v>
      </c>
      <c r="O35" s="258"/>
      <c r="P35" s="258"/>
      <c r="Q35" s="258"/>
      <c r="R35" s="258"/>
      <c r="S35" s="259">
        <f t="shared" si="1"/>
        <v>387.1807447786253</v>
      </c>
      <c r="T35" s="289">
        <f t="shared" si="2"/>
        <v>-742.1613282757064</v>
      </c>
      <c r="U35" s="172">
        <v>1988</v>
      </c>
    </row>
    <row r="36" spans="1:21" s="249" customFormat="1" ht="12.75" customHeight="1">
      <c r="A36" s="288" t="s">
        <v>137</v>
      </c>
      <c r="B36" s="268" t="s">
        <v>897</v>
      </c>
      <c r="C36" s="258"/>
      <c r="D36" s="258">
        <v>67.55355612682091</v>
      </c>
      <c r="E36" s="258"/>
      <c r="F36" s="258">
        <v>90.95180722891565</v>
      </c>
      <c r="G36" s="258"/>
      <c r="H36" s="258"/>
      <c r="I36" s="258"/>
      <c r="J36" s="258"/>
      <c r="K36" s="258">
        <v>86.47840531561461</v>
      </c>
      <c r="L36" s="258"/>
      <c r="M36" s="258"/>
      <c r="N36" s="258"/>
      <c r="O36" s="258"/>
      <c r="P36" s="258">
        <v>42.368231046931406</v>
      </c>
      <c r="Q36" s="258">
        <v>41.55480796187272</v>
      </c>
      <c r="R36" s="258"/>
      <c r="S36" s="259">
        <f t="shared" si="1"/>
        <v>328.9068076801553</v>
      </c>
      <c r="T36" s="289">
        <f t="shared" si="2"/>
        <v>-800.4352653741764</v>
      </c>
      <c r="U36" s="172">
        <v>2009</v>
      </c>
    </row>
    <row r="37" spans="1:21" s="249" customFormat="1" ht="12.75" customHeight="1">
      <c r="A37" s="288" t="s">
        <v>138</v>
      </c>
      <c r="B37" s="268" t="s">
        <v>579</v>
      </c>
      <c r="C37" s="258">
        <v>61.96866096866097</v>
      </c>
      <c r="D37" s="258"/>
      <c r="E37" s="258"/>
      <c r="F37" s="258"/>
      <c r="G37" s="258">
        <v>59.333333333333336</v>
      </c>
      <c r="H37" s="258"/>
      <c r="I37" s="258"/>
      <c r="J37" s="258"/>
      <c r="K37" s="258"/>
      <c r="L37" s="258"/>
      <c r="M37" s="258"/>
      <c r="N37" s="258"/>
      <c r="O37" s="258">
        <v>88.08479767854263</v>
      </c>
      <c r="P37" s="258"/>
      <c r="Q37" s="258">
        <v>39.47636098401962</v>
      </c>
      <c r="R37" s="258">
        <v>56.483870967741936</v>
      </c>
      <c r="S37" s="259">
        <f aca="true" t="shared" si="3" ref="S37:S68">IF((COUNTA(C37:R37)&gt;12),LARGE(C37:R37,1)+LARGE(C37:R37,2)+LARGE(C37:R37,3)+LARGE(C37:R37,4)+LARGE(C37:R37,5)+LARGE(C37:R37,6)+LARGE(C37:R37,7)+LARGE(C37:R37,8)+LARGE(C37:R37,9)+LARGE(C37:R37,10)+LARGE(C37:R37,11)+LARGE(C37:R37,12),SUM(C37:R37))</f>
        <v>305.3470239322985</v>
      </c>
      <c r="T37" s="289">
        <f aca="true" t="shared" si="4" ref="T37:T68">S37-$S$5</f>
        <v>-823.9950491220332</v>
      </c>
      <c r="U37" s="172">
        <v>1969</v>
      </c>
    </row>
    <row r="38" spans="1:21" s="249" customFormat="1" ht="12.75" customHeight="1">
      <c r="A38" s="288" t="s">
        <v>139</v>
      </c>
      <c r="B38" s="268" t="s">
        <v>603</v>
      </c>
      <c r="C38" s="258">
        <v>21.51282051282051</v>
      </c>
      <c r="D38" s="258"/>
      <c r="E38" s="258"/>
      <c r="F38" s="258">
        <v>49.09313338595106</v>
      </c>
      <c r="G38" s="258">
        <v>45.73684210526316</v>
      </c>
      <c r="H38" s="258"/>
      <c r="I38" s="258">
        <v>56.3701136096168</v>
      </c>
      <c r="J38" s="258"/>
      <c r="K38" s="258">
        <v>56.36125654450263</v>
      </c>
      <c r="L38" s="258"/>
      <c r="M38" s="258"/>
      <c r="N38" s="258"/>
      <c r="O38" s="258"/>
      <c r="P38" s="258">
        <v>53.64981949458483</v>
      </c>
      <c r="Q38" s="258"/>
      <c r="R38" s="258">
        <v>9.38709677419355</v>
      </c>
      <c r="S38" s="259">
        <f t="shared" si="3"/>
        <v>292.1110824269325</v>
      </c>
      <c r="T38" s="289">
        <f t="shared" si="4"/>
        <v>-837.2309906273991</v>
      </c>
      <c r="U38" s="172">
        <v>2008</v>
      </c>
    </row>
    <row r="39" spans="1:21" ht="12.75" customHeight="1">
      <c r="A39" s="288" t="s">
        <v>140</v>
      </c>
      <c r="B39" s="268" t="s">
        <v>915</v>
      </c>
      <c r="C39" s="258"/>
      <c r="D39" s="258"/>
      <c r="E39" s="258">
        <v>95.11363636363636</v>
      </c>
      <c r="F39" s="258"/>
      <c r="G39" s="258"/>
      <c r="H39" s="258">
        <v>85.62398175301402</v>
      </c>
      <c r="I39" s="258"/>
      <c r="J39" s="258"/>
      <c r="K39" s="258"/>
      <c r="L39" s="258"/>
      <c r="M39" s="258"/>
      <c r="N39" s="258"/>
      <c r="O39" s="258">
        <v>101.23368920521945</v>
      </c>
      <c r="P39" s="258"/>
      <c r="Q39" s="258"/>
      <c r="R39" s="258"/>
      <c r="S39" s="259">
        <f t="shared" si="3"/>
        <v>281.9713073218698</v>
      </c>
      <c r="T39" s="289">
        <f t="shared" si="4"/>
        <v>-847.3707657324619</v>
      </c>
      <c r="U39" s="172"/>
    </row>
    <row r="40" spans="1:21" ht="12.75" customHeight="1">
      <c r="A40" s="288" t="s">
        <v>141</v>
      </c>
      <c r="B40" s="268" t="s">
        <v>1036</v>
      </c>
      <c r="C40" s="258"/>
      <c r="D40" s="258"/>
      <c r="E40" s="258"/>
      <c r="F40" s="258"/>
      <c r="G40" s="258"/>
      <c r="H40" s="258">
        <v>84.40677966101696</v>
      </c>
      <c r="I40" s="258"/>
      <c r="J40" s="258"/>
      <c r="K40" s="258"/>
      <c r="L40" s="258">
        <v>82.77244986922406</v>
      </c>
      <c r="M40" s="258">
        <v>103.37579306979015</v>
      </c>
      <c r="N40" s="258"/>
      <c r="O40" s="258"/>
      <c r="P40" s="258"/>
      <c r="Q40" s="258"/>
      <c r="R40" s="258"/>
      <c r="S40" s="259">
        <f t="shared" si="3"/>
        <v>270.5550226000312</v>
      </c>
      <c r="T40" s="289">
        <f t="shared" si="4"/>
        <v>-858.7870504543005</v>
      </c>
      <c r="U40" s="172"/>
    </row>
    <row r="41" spans="1:21" ht="12.75">
      <c r="A41" s="288" t="s">
        <v>142</v>
      </c>
      <c r="B41" s="268" t="s">
        <v>893</v>
      </c>
      <c r="C41" s="258"/>
      <c r="D41" s="258">
        <v>77.54658385093168</v>
      </c>
      <c r="E41" s="258">
        <v>63.951623955050025</v>
      </c>
      <c r="F41" s="258">
        <v>49.813627254509015</v>
      </c>
      <c r="G41" s="258">
        <v>69.42105263157895</v>
      </c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9">
        <f t="shared" si="3"/>
        <v>260.73288769206965</v>
      </c>
      <c r="T41" s="289">
        <f t="shared" si="4"/>
        <v>-868.609185362262</v>
      </c>
      <c r="U41" s="172">
        <v>1983</v>
      </c>
    </row>
    <row r="42" spans="1:21" ht="12.75">
      <c r="A42" s="288" t="s">
        <v>143</v>
      </c>
      <c r="B42" s="268" t="s">
        <v>1101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>
        <v>119.37888198757764</v>
      </c>
      <c r="M42" s="258">
        <v>110.76938841548915</v>
      </c>
      <c r="N42" s="258"/>
      <c r="O42" s="258"/>
      <c r="P42" s="258"/>
      <c r="Q42" s="258"/>
      <c r="R42" s="258"/>
      <c r="S42" s="259">
        <f t="shared" si="3"/>
        <v>230.1482704030668</v>
      </c>
      <c r="T42" s="289">
        <f t="shared" si="4"/>
        <v>-899.1938026512648</v>
      </c>
      <c r="U42" s="172">
        <v>1999</v>
      </c>
    </row>
    <row r="43" spans="1:21" ht="12.75">
      <c r="A43" s="288" t="s">
        <v>144</v>
      </c>
      <c r="B43" s="268" t="s">
        <v>590</v>
      </c>
      <c r="C43" s="258">
        <v>60.82905982905983</v>
      </c>
      <c r="D43" s="258"/>
      <c r="E43" s="258">
        <v>65.37608123354643</v>
      </c>
      <c r="F43" s="258">
        <v>54.78835353236772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>
        <v>47.45161290322581</v>
      </c>
      <c r="S43" s="259">
        <f t="shared" si="3"/>
        <v>228.44510749819977</v>
      </c>
      <c r="T43" s="289">
        <f t="shared" si="4"/>
        <v>-900.8969655561318</v>
      </c>
      <c r="U43" s="172">
        <v>1986</v>
      </c>
    </row>
    <row r="44" spans="1:21" ht="12.75">
      <c r="A44" s="288" t="s">
        <v>145</v>
      </c>
      <c r="B44" s="268" t="s">
        <v>851</v>
      </c>
      <c r="C44" s="258">
        <v>74.78917378917379</v>
      </c>
      <c r="D44" s="258"/>
      <c r="E44" s="258"/>
      <c r="F44" s="258"/>
      <c r="G44" s="258">
        <v>72.49122807017544</v>
      </c>
      <c r="H44" s="258"/>
      <c r="I44" s="258">
        <v>71.90114551767485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9">
        <f t="shared" si="3"/>
        <v>219.1815473770241</v>
      </c>
      <c r="T44" s="289">
        <f t="shared" si="4"/>
        <v>-910.1605256773075</v>
      </c>
      <c r="U44" s="172">
        <v>1975</v>
      </c>
    </row>
    <row r="45" spans="1:21" ht="12.75">
      <c r="A45" s="288" t="s">
        <v>146</v>
      </c>
      <c r="B45" s="268" t="s">
        <v>909</v>
      </c>
      <c r="C45" s="258"/>
      <c r="D45" s="258"/>
      <c r="E45" s="258">
        <v>108.03698558777565</v>
      </c>
      <c r="F45" s="258"/>
      <c r="G45" s="258"/>
      <c r="H45" s="258">
        <v>105.0147741663149</v>
      </c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9">
        <f t="shared" si="3"/>
        <v>213.05175975409054</v>
      </c>
      <c r="T45" s="289">
        <f t="shared" si="4"/>
        <v>-916.2903133002411</v>
      </c>
      <c r="U45" s="172">
        <v>1998</v>
      </c>
    </row>
    <row r="46" spans="1:21" ht="12.75">
      <c r="A46" s="288" t="s">
        <v>147</v>
      </c>
      <c r="B46" s="268" t="s">
        <v>877</v>
      </c>
      <c r="C46" s="258">
        <v>53.991452991452995</v>
      </c>
      <c r="D46" s="258"/>
      <c r="E46" s="258"/>
      <c r="F46" s="258"/>
      <c r="G46" s="258">
        <v>50.122807017543856</v>
      </c>
      <c r="H46" s="258"/>
      <c r="I46" s="258"/>
      <c r="J46" s="258"/>
      <c r="K46" s="258"/>
      <c r="L46" s="258"/>
      <c r="M46" s="258"/>
      <c r="N46" s="258"/>
      <c r="O46" s="258"/>
      <c r="P46" s="258">
        <v>71.24909747292419</v>
      </c>
      <c r="Q46" s="258"/>
      <c r="R46" s="258">
        <v>32.61290322580645</v>
      </c>
      <c r="S46" s="259">
        <f t="shared" si="3"/>
        <v>207.97626070772748</v>
      </c>
      <c r="T46" s="289">
        <f t="shared" si="4"/>
        <v>-921.3658123466041</v>
      </c>
      <c r="U46" s="172">
        <v>1984</v>
      </c>
    </row>
    <row r="47" spans="1:21" ht="12.75">
      <c r="A47" s="288" t="s">
        <v>148</v>
      </c>
      <c r="B47" s="268" t="s">
        <v>837</v>
      </c>
      <c r="C47" s="258">
        <v>41.45584045584046</v>
      </c>
      <c r="D47" s="258"/>
      <c r="E47" s="258"/>
      <c r="F47" s="258"/>
      <c r="G47" s="258"/>
      <c r="H47" s="258">
        <v>77.32991744947338</v>
      </c>
      <c r="I47" s="258"/>
      <c r="J47" s="258"/>
      <c r="K47" s="258"/>
      <c r="L47" s="258"/>
      <c r="M47" s="258"/>
      <c r="N47" s="258"/>
      <c r="O47" s="258">
        <v>88.24442289039767</v>
      </c>
      <c r="P47" s="258"/>
      <c r="Q47" s="258"/>
      <c r="R47" s="258"/>
      <c r="S47" s="259">
        <f t="shared" si="3"/>
        <v>207.03018079571152</v>
      </c>
      <c r="T47" s="289">
        <f t="shared" si="4"/>
        <v>-922.3118922586201</v>
      </c>
      <c r="U47" s="172">
        <v>1956</v>
      </c>
    </row>
    <row r="48" spans="1:21" ht="12.75">
      <c r="A48" s="288" t="s">
        <v>149</v>
      </c>
      <c r="B48" s="268" t="s">
        <v>1104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>
        <v>97.25321888412017</v>
      </c>
      <c r="M48" s="258"/>
      <c r="N48" s="258">
        <v>100.83112122361268</v>
      </c>
      <c r="O48" s="258"/>
      <c r="P48" s="258"/>
      <c r="Q48" s="258"/>
      <c r="R48" s="258"/>
      <c r="S48" s="259">
        <f t="shared" si="3"/>
        <v>198.08434010773286</v>
      </c>
      <c r="T48" s="289">
        <f t="shared" si="4"/>
        <v>-931.2577329465988</v>
      </c>
      <c r="U48" s="172">
        <v>1975</v>
      </c>
    </row>
    <row r="49" spans="1:21" ht="12.75">
      <c r="A49" s="288" t="s">
        <v>150</v>
      </c>
      <c r="B49" s="268" t="s">
        <v>931</v>
      </c>
      <c r="C49" s="258"/>
      <c r="D49" s="258"/>
      <c r="E49" s="258"/>
      <c r="F49" s="258">
        <v>100.49582637729549</v>
      </c>
      <c r="G49" s="258"/>
      <c r="H49" s="258"/>
      <c r="I49" s="258"/>
      <c r="J49" s="258"/>
      <c r="K49" s="258">
        <v>95.91751621872103</v>
      </c>
      <c r="L49" s="258"/>
      <c r="M49" s="258"/>
      <c r="N49" s="258"/>
      <c r="O49" s="258"/>
      <c r="P49" s="258"/>
      <c r="Q49" s="258"/>
      <c r="R49" s="258"/>
      <c r="S49" s="259">
        <f t="shared" si="3"/>
        <v>196.41334259601652</v>
      </c>
      <c r="T49" s="289">
        <f t="shared" si="4"/>
        <v>-932.9287304583152</v>
      </c>
      <c r="U49" s="172"/>
    </row>
    <row r="50" spans="1:21" ht="12.75">
      <c r="A50" s="288" t="s">
        <v>151</v>
      </c>
      <c r="B50" s="268" t="s">
        <v>933</v>
      </c>
      <c r="C50" s="258"/>
      <c r="D50" s="258"/>
      <c r="E50" s="258"/>
      <c r="F50" s="258">
        <v>97.49838187702265</v>
      </c>
      <c r="G50" s="258"/>
      <c r="H50" s="258"/>
      <c r="I50" s="258"/>
      <c r="J50" s="258"/>
      <c r="K50" s="258">
        <v>93.93925657298277</v>
      </c>
      <c r="L50" s="258"/>
      <c r="M50" s="258"/>
      <c r="N50" s="258"/>
      <c r="O50" s="258"/>
      <c r="P50" s="258"/>
      <c r="Q50" s="258"/>
      <c r="R50" s="258"/>
      <c r="S50" s="259">
        <f t="shared" si="3"/>
        <v>191.4376384500054</v>
      </c>
      <c r="T50" s="289">
        <f t="shared" si="4"/>
        <v>-937.9044346043263</v>
      </c>
      <c r="U50" s="172"/>
    </row>
    <row r="51" spans="1:21" ht="12.75">
      <c r="A51" s="288" t="s">
        <v>152</v>
      </c>
      <c r="B51" s="268" t="s">
        <v>1092</v>
      </c>
      <c r="C51" s="258"/>
      <c r="D51" s="258"/>
      <c r="E51" s="258"/>
      <c r="F51" s="258"/>
      <c r="G51" s="258"/>
      <c r="H51" s="258"/>
      <c r="I51" s="258"/>
      <c r="J51" s="258">
        <v>87.79985100571145</v>
      </c>
      <c r="K51" s="258"/>
      <c r="L51" s="258"/>
      <c r="M51" s="258"/>
      <c r="N51" s="258"/>
      <c r="O51" s="258">
        <v>100.35735207967193</v>
      </c>
      <c r="P51" s="258"/>
      <c r="Q51" s="258"/>
      <c r="R51" s="258"/>
      <c r="S51" s="259">
        <f t="shared" si="3"/>
        <v>188.15720308538337</v>
      </c>
      <c r="T51" s="289">
        <f t="shared" si="4"/>
        <v>-941.1848699689483</v>
      </c>
      <c r="U51" s="172"/>
    </row>
    <row r="52" spans="1:21" ht="12.75">
      <c r="A52" s="288" t="s">
        <v>153</v>
      </c>
      <c r="B52" s="268" t="s">
        <v>870</v>
      </c>
      <c r="C52" s="258">
        <v>92.73789173789174</v>
      </c>
      <c r="D52" s="258"/>
      <c r="E52" s="258"/>
      <c r="F52" s="258"/>
      <c r="G52" s="258">
        <v>86.96491228070175</v>
      </c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>
        <f t="shared" si="3"/>
        <v>179.7028040185935</v>
      </c>
      <c r="T52" s="289">
        <f t="shared" si="4"/>
        <v>-949.6392690357382</v>
      </c>
      <c r="U52" s="172">
        <v>1989</v>
      </c>
    </row>
    <row r="53" spans="1:21" ht="12.75">
      <c r="A53" s="288" t="s">
        <v>154</v>
      </c>
      <c r="B53" s="268" t="s">
        <v>853</v>
      </c>
      <c r="C53" s="258">
        <v>14.390313390313391</v>
      </c>
      <c r="D53" s="258"/>
      <c r="E53" s="258"/>
      <c r="F53" s="258">
        <v>39.04196667352396</v>
      </c>
      <c r="G53" s="258">
        <v>18.543859649122805</v>
      </c>
      <c r="H53" s="258"/>
      <c r="I53" s="258">
        <v>59.0957433547069</v>
      </c>
      <c r="J53" s="258"/>
      <c r="K53" s="258"/>
      <c r="L53" s="258"/>
      <c r="M53" s="258"/>
      <c r="N53" s="258"/>
      <c r="O53" s="258"/>
      <c r="P53" s="258">
        <v>44.768953068592054</v>
      </c>
      <c r="Q53" s="258"/>
      <c r="R53" s="258"/>
      <c r="S53" s="259">
        <f t="shared" si="3"/>
        <v>175.8408361362591</v>
      </c>
      <c r="T53" s="289">
        <f t="shared" si="4"/>
        <v>-953.5012369180725</v>
      </c>
      <c r="U53" s="172">
        <v>2008</v>
      </c>
    </row>
    <row r="54" spans="1:21" ht="12.75">
      <c r="A54" s="288" t="s">
        <v>155</v>
      </c>
      <c r="B54" s="268" t="s">
        <v>810</v>
      </c>
      <c r="C54" s="258">
        <v>55.131054131054135</v>
      </c>
      <c r="D54" s="258"/>
      <c r="E54" s="258"/>
      <c r="F54" s="258"/>
      <c r="G54" s="258">
        <v>54.94736842105263</v>
      </c>
      <c r="H54" s="258"/>
      <c r="I54" s="258"/>
      <c r="J54" s="258"/>
      <c r="K54" s="258"/>
      <c r="L54" s="258"/>
      <c r="M54" s="258"/>
      <c r="N54" s="258"/>
      <c r="O54" s="258"/>
      <c r="P54" s="258">
        <v>65.5812274368231</v>
      </c>
      <c r="Q54" s="258"/>
      <c r="R54" s="258"/>
      <c r="S54" s="259">
        <f t="shared" si="3"/>
        <v>175.65964998892986</v>
      </c>
      <c r="T54" s="289">
        <f t="shared" si="4"/>
        <v>-953.6824230654017</v>
      </c>
      <c r="U54" s="172">
        <v>1977</v>
      </c>
    </row>
    <row r="55" spans="1:21" ht="12.75">
      <c r="A55" s="288" t="s">
        <v>156</v>
      </c>
      <c r="B55" s="268" t="s">
        <v>824</v>
      </c>
      <c r="C55" s="258">
        <v>61.68376068376068</v>
      </c>
      <c r="D55" s="258"/>
      <c r="E55" s="258"/>
      <c r="F55" s="258"/>
      <c r="G55" s="258">
        <v>65.03508771929825</v>
      </c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>
        <v>45.516129032258064</v>
      </c>
      <c r="S55" s="259">
        <f t="shared" si="3"/>
        <v>172.23497743531698</v>
      </c>
      <c r="T55" s="289">
        <f t="shared" si="4"/>
        <v>-957.1070956190147</v>
      </c>
      <c r="U55" s="172">
        <v>1968</v>
      </c>
    </row>
    <row r="56" spans="1:21" ht="12.75">
      <c r="A56" s="288" t="s">
        <v>157</v>
      </c>
      <c r="B56" s="268" t="s">
        <v>852</v>
      </c>
      <c r="C56" s="258">
        <v>10.116809116809117</v>
      </c>
      <c r="D56" s="258"/>
      <c r="E56" s="258"/>
      <c r="F56" s="258">
        <v>38.71501376006523</v>
      </c>
      <c r="G56" s="258">
        <v>33.01754385964912</v>
      </c>
      <c r="H56" s="258"/>
      <c r="I56" s="258">
        <v>54.1754071481222</v>
      </c>
      <c r="J56" s="258"/>
      <c r="K56" s="258"/>
      <c r="L56" s="258"/>
      <c r="M56" s="258"/>
      <c r="N56" s="258"/>
      <c r="O56" s="258"/>
      <c r="P56" s="258">
        <v>33.848375451263536</v>
      </c>
      <c r="Q56" s="258"/>
      <c r="R56" s="258"/>
      <c r="S56" s="259">
        <f t="shared" si="3"/>
        <v>169.8731493359092</v>
      </c>
      <c r="T56" s="289">
        <f t="shared" si="4"/>
        <v>-959.4689237184225</v>
      </c>
      <c r="U56" s="172">
        <v>2010</v>
      </c>
    </row>
    <row r="57" spans="1:21" ht="12.75">
      <c r="A57" s="288" t="s">
        <v>158</v>
      </c>
      <c r="B57" s="268" t="s">
        <v>802</v>
      </c>
      <c r="C57" s="258">
        <v>58.54985754985755</v>
      </c>
      <c r="D57" s="258"/>
      <c r="E57" s="258"/>
      <c r="F57" s="258"/>
      <c r="G57" s="258">
        <v>59.333333333333336</v>
      </c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>
        <v>51.967741935483865</v>
      </c>
      <c r="S57" s="259">
        <f t="shared" si="3"/>
        <v>169.85093281867475</v>
      </c>
      <c r="T57" s="289">
        <f t="shared" si="4"/>
        <v>-959.4911402356569</v>
      </c>
      <c r="U57" s="172">
        <v>1966</v>
      </c>
    </row>
    <row r="58" spans="1:21" ht="12.75">
      <c r="A58" s="288" t="s">
        <v>159</v>
      </c>
      <c r="B58" s="268" t="s">
        <v>944</v>
      </c>
      <c r="C58" s="258"/>
      <c r="D58" s="258"/>
      <c r="E58" s="258"/>
      <c r="F58" s="258">
        <v>69.8702290076336</v>
      </c>
      <c r="G58" s="258"/>
      <c r="H58" s="258">
        <v>99.32256794013391</v>
      </c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9">
        <f t="shared" si="3"/>
        <v>169.1927969477675</v>
      </c>
      <c r="T58" s="289">
        <f t="shared" si="4"/>
        <v>-960.1492761065641</v>
      </c>
      <c r="U58" s="172">
        <v>1999</v>
      </c>
    </row>
    <row r="59" spans="1:21" ht="12.75">
      <c r="A59" s="288" t="s">
        <v>160</v>
      </c>
      <c r="B59" s="268" t="s">
        <v>945</v>
      </c>
      <c r="C59" s="258"/>
      <c r="D59" s="258"/>
      <c r="E59" s="258"/>
      <c r="F59" s="258">
        <v>67.23464711274062</v>
      </c>
      <c r="G59" s="258"/>
      <c r="H59" s="258">
        <v>87.6747311827957</v>
      </c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9">
        <f t="shared" si="3"/>
        <v>154.90937829553633</v>
      </c>
      <c r="T59" s="289">
        <f t="shared" si="4"/>
        <v>-974.4326947587954</v>
      </c>
      <c r="U59" s="172">
        <v>2001</v>
      </c>
    </row>
    <row r="60" spans="1:21" ht="12.75">
      <c r="A60" s="288" t="s">
        <v>161</v>
      </c>
      <c r="B60" s="268" t="s">
        <v>1060</v>
      </c>
      <c r="C60" s="258"/>
      <c r="D60" s="258"/>
      <c r="E60" s="258"/>
      <c r="F60" s="258"/>
      <c r="G60" s="258"/>
      <c r="H60" s="258"/>
      <c r="I60" s="258">
        <v>88.21110658885037</v>
      </c>
      <c r="J60" s="258"/>
      <c r="K60" s="258">
        <v>64.63525835866261</v>
      </c>
      <c r="L60" s="258"/>
      <c r="M60" s="258"/>
      <c r="N60" s="258"/>
      <c r="O60" s="258"/>
      <c r="P60" s="258"/>
      <c r="Q60" s="258"/>
      <c r="R60" s="258"/>
      <c r="S60" s="259">
        <f t="shared" si="3"/>
        <v>152.846364947513</v>
      </c>
      <c r="T60" s="289">
        <f t="shared" si="4"/>
        <v>-976.4957081068187</v>
      </c>
      <c r="U60" s="172"/>
    </row>
    <row r="61" spans="1:21" ht="12.75">
      <c r="A61" s="288" t="s">
        <v>162</v>
      </c>
      <c r="B61" s="268" t="s">
        <v>960</v>
      </c>
      <c r="C61" s="258"/>
      <c r="D61" s="258"/>
      <c r="E61" s="258"/>
      <c r="F61" s="258"/>
      <c r="G61" s="258">
        <v>69.85964912280701</v>
      </c>
      <c r="H61" s="258"/>
      <c r="I61" s="258">
        <v>78.33368777842274</v>
      </c>
      <c r="J61" s="258"/>
      <c r="K61" s="258"/>
      <c r="L61" s="258"/>
      <c r="M61" s="258"/>
      <c r="N61" s="258"/>
      <c r="O61" s="258"/>
      <c r="P61" s="258"/>
      <c r="Q61" s="258"/>
      <c r="R61" s="258"/>
      <c r="S61" s="259">
        <f t="shared" si="3"/>
        <v>148.19333690122977</v>
      </c>
      <c r="T61" s="289">
        <f t="shared" si="4"/>
        <v>-981.1487361531019</v>
      </c>
      <c r="U61" s="172">
        <v>2005</v>
      </c>
    </row>
    <row r="62" spans="1:21" ht="12.75">
      <c r="A62" s="288" t="s">
        <v>163</v>
      </c>
      <c r="B62" s="268" t="s">
        <v>836</v>
      </c>
      <c r="C62" s="258">
        <v>42.02564102564102</v>
      </c>
      <c r="D62" s="258"/>
      <c r="E62" s="258"/>
      <c r="F62" s="258"/>
      <c r="G62" s="258">
        <v>70.2982456140351</v>
      </c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>
        <v>33.25806451612903</v>
      </c>
      <c r="S62" s="259">
        <f t="shared" si="3"/>
        <v>145.58195115580514</v>
      </c>
      <c r="T62" s="289">
        <f t="shared" si="4"/>
        <v>-983.7601218985264</v>
      </c>
      <c r="U62" s="172">
        <v>1965</v>
      </c>
    </row>
    <row r="63" spans="1:21" ht="12.75">
      <c r="A63" s="288" t="s">
        <v>164</v>
      </c>
      <c r="B63" s="268" t="s">
        <v>1197</v>
      </c>
      <c r="C63" s="258">
        <v>12.965811965811966</v>
      </c>
      <c r="D63" s="258"/>
      <c r="E63" s="258"/>
      <c r="F63" s="258">
        <v>50.563458667028634</v>
      </c>
      <c r="G63" s="258"/>
      <c r="H63" s="258"/>
      <c r="I63" s="258"/>
      <c r="J63" s="258"/>
      <c r="K63" s="258">
        <v>45.55394791236049</v>
      </c>
      <c r="L63" s="258"/>
      <c r="M63" s="258"/>
      <c r="N63" s="258"/>
      <c r="O63" s="258"/>
      <c r="P63" s="258">
        <v>36.42960288808664</v>
      </c>
      <c r="Q63" s="258"/>
      <c r="R63" s="258"/>
      <c r="S63" s="259">
        <f t="shared" si="3"/>
        <v>145.51282143328774</v>
      </c>
      <c r="T63" s="289">
        <f t="shared" si="4"/>
        <v>-983.8292516210439</v>
      </c>
      <c r="U63" s="172">
        <v>2010</v>
      </c>
    </row>
    <row r="64" spans="1:21" ht="12.75">
      <c r="A64" s="288" t="s">
        <v>165</v>
      </c>
      <c r="B64" s="268" t="s">
        <v>822</v>
      </c>
      <c r="C64" s="258">
        <v>76.78347578347578</v>
      </c>
      <c r="D64" s="258"/>
      <c r="E64" s="258"/>
      <c r="F64" s="258"/>
      <c r="G64" s="258">
        <v>65.03508771929825</v>
      </c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9">
        <f t="shared" si="3"/>
        <v>141.81856350277403</v>
      </c>
      <c r="T64" s="289">
        <f t="shared" si="4"/>
        <v>-987.5235095515576</v>
      </c>
      <c r="U64" s="172">
        <v>1993</v>
      </c>
    </row>
    <row r="65" spans="1:21" ht="12.75">
      <c r="A65" s="288" t="s">
        <v>166</v>
      </c>
      <c r="B65" s="268" t="s">
        <v>814</v>
      </c>
      <c r="C65" s="258">
        <v>72.7948717948718</v>
      </c>
      <c r="D65" s="258"/>
      <c r="E65" s="258"/>
      <c r="F65" s="258"/>
      <c r="G65" s="258">
        <v>68.98245614035088</v>
      </c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9">
        <f t="shared" si="3"/>
        <v>141.77732793522267</v>
      </c>
      <c r="T65" s="289">
        <f t="shared" si="4"/>
        <v>-987.5647451191089</v>
      </c>
      <c r="U65" s="172">
        <v>1963</v>
      </c>
    </row>
    <row r="66" spans="1:21" ht="12.75">
      <c r="A66" s="288" t="s">
        <v>167</v>
      </c>
      <c r="B66" s="268" t="s">
        <v>968</v>
      </c>
      <c r="C66" s="258"/>
      <c r="D66" s="258"/>
      <c r="E66" s="258"/>
      <c r="F66" s="258"/>
      <c r="G66" s="258">
        <v>55.385964912280706</v>
      </c>
      <c r="H66" s="258">
        <v>83.39313818067359</v>
      </c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9">
        <f t="shared" si="3"/>
        <v>138.7791030929543</v>
      </c>
      <c r="T66" s="289">
        <f t="shared" si="4"/>
        <v>-990.5629699613773</v>
      </c>
      <c r="U66" s="172"/>
    </row>
    <row r="67" spans="1:21" ht="12.75">
      <c r="A67" s="288" t="s">
        <v>168</v>
      </c>
      <c r="B67" s="268" t="s">
        <v>1009</v>
      </c>
      <c r="C67" s="258"/>
      <c r="D67" s="258"/>
      <c r="E67" s="258"/>
      <c r="F67" s="258"/>
      <c r="G67" s="258"/>
      <c r="H67" s="258">
        <v>98.36575875486382</v>
      </c>
      <c r="I67" s="258"/>
      <c r="J67" s="258"/>
      <c r="K67" s="258"/>
      <c r="L67" s="258"/>
      <c r="M67" s="258">
        <v>38.02</v>
      </c>
      <c r="N67" s="258"/>
      <c r="O67" s="258"/>
      <c r="P67" s="258"/>
      <c r="Q67" s="258"/>
      <c r="R67" s="258"/>
      <c r="S67" s="259">
        <f t="shared" si="3"/>
        <v>136.38575875486382</v>
      </c>
      <c r="T67" s="289">
        <f t="shared" si="4"/>
        <v>-992.9563142994679</v>
      </c>
      <c r="U67" s="172"/>
    </row>
    <row r="68" spans="1:21" ht="12.75">
      <c r="A68" s="288" t="s">
        <v>169</v>
      </c>
      <c r="B68" s="268" t="s">
        <v>961</v>
      </c>
      <c r="C68" s="258"/>
      <c r="D68" s="258"/>
      <c r="E68" s="258"/>
      <c r="F68" s="258"/>
      <c r="G68" s="258">
        <v>69.42105263157895</v>
      </c>
      <c r="H68" s="258"/>
      <c r="I68" s="258"/>
      <c r="J68" s="258"/>
      <c r="K68" s="258">
        <v>63.81294964028778</v>
      </c>
      <c r="L68" s="258"/>
      <c r="M68" s="258"/>
      <c r="N68" s="258"/>
      <c r="O68" s="258"/>
      <c r="P68" s="258"/>
      <c r="Q68" s="258"/>
      <c r="R68" s="258"/>
      <c r="S68" s="259">
        <f t="shared" si="3"/>
        <v>133.23400227186673</v>
      </c>
      <c r="T68" s="289">
        <f t="shared" si="4"/>
        <v>-996.1080707824649</v>
      </c>
      <c r="U68" s="172"/>
    </row>
    <row r="69" spans="1:21" ht="12.75">
      <c r="A69" s="288" t="s">
        <v>170</v>
      </c>
      <c r="B69" s="268" t="s">
        <v>826</v>
      </c>
      <c r="C69" s="258">
        <v>57.98005698005698</v>
      </c>
      <c r="D69" s="258"/>
      <c r="E69" s="258"/>
      <c r="F69" s="258"/>
      <c r="G69" s="258">
        <v>72.49122807017544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9">
        <f aca="true" t="shared" si="5" ref="S69:S100">IF((COUNTA(C69:R69)&gt;12),LARGE(C69:R69,1)+LARGE(C69:R69,2)+LARGE(C69:R69,3)+LARGE(C69:R69,4)+LARGE(C69:R69,5)+LARGE(C69:R69,6)+LARGE(C69:R69,7)+LARGE(C69:R69,8)+LARGE(C69:R69,9)+LARGE(C69:R69,10)+LARGE(C69:R69,11)+LARGE(C69:R69,12),SUM(C69:R69))</f>
        <v>130.4712850502324</v>
      </c>
      <c r="T69" s="289">
        <f aca="true" t="shared" si="6" ref="T69:T100">S69-$S$5</f>
        <v>-998.8707880040993</v>
      </c>
      <c r="U69" s="172">
        <v>1969</v>
      </c>
    </row>
    <row r="70" spans="1:21" ht="12.75">
      <c r="A70" s="288" t="s">
        <v>171</v>
      </c>
      <c r="B70" s="268" t="s">
        <v>925</v>
      </c>
      <c r="C70" s="258"/>
      <c r="D70" s="258"/>
      <c r="E70" s="258">
        <v>79.7218699039681</v>
      </c>
      <c r="F70" s="258"/>
      <c r="G70" s="258">
        <v>50.122807017543856</v>
      </c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9">
        <f t="shared" si="5"/>
        <v>129.84467692151196</v>
      </c>
      <c r="T70" s="289">
        <f t="shared" si="6"/>
        <v>-999.4973961328196</v>
      </c>
      <c r="U70" s="172"/>
    </row>
    <row r="71" spans="1:21" ht="12.75">
      <c r="A71" s="288" t="s">
        <v>172</v>
      </c>
      <c r="B71" s="268" t="s">
        <v>848</v>
      </c>
      <c r="C71" s="258">
        <v>57.12535612535613</v>
      </c>
      <c r="D71" s="258"/>
      <c r="E71" s="258"/>
      <c r="F71" s="258"/>
      <c r="G71" s="258">
        <v>64.15789473684211</v>
      </c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9">
        <f t="shared" si="5"/>
        <v>121.28325086219823</v>
      </c>
      <c r="T71" s="289">
        <f t="shared" si="6"/>
        <v>-1008.0588221921334</v>
      </c>
      <c r="U71" s="172">
        <v>1979</v>
      </c>
    </row>
    <row r="72" spans="1:21" ht="12.75">
      <c r="A72" s="288" t="s">
        <v>173</v>
      </c>
      <c r="B72" s="268" t="s">
        <v>1102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>
        <v>119.17355371900825</v>
      </c>
      <c r="M72" s="258"/>
      <c r="N72" s="258"/>
      <c r="O72" s="258"/>
      <c r="P72" s="258"/>
      <c r="Q72" s="258"/>
      <c r="R72" s="258"/>
      <c r="S72" s="259">
        <f t="shared" si="5"/>
        <v>119.17355371900825</v>
      </c>
      <c r="T72" s="289">
        <f t="shared" si="6"/>
        <v>-1010.1685193353234</v>
      </c>
      <c r="U72" s="172"/>
    </row>
    <row r="73" spans="1:21" ht="12.75">
      <c r="A73" s="288" t="s">
        <v>174</v>
      </c>
      <c r="B73" s="268" t="s">
        <v>882</v>
      </c>
      <c r="C73" s="258">
        <v>46.2991452991453</v>
      </c>
      <c r="D73" s="258"/>
      <c r="E73" s="258"/>
      <c r="F73" s="258"/>
      <c r="G73" s="258"/>
      <c r="H73" s="258"/>
      <c r="I73" s="258">
        <v>71.18923834214942</v>
      </c>
      <c r="J73" s="258"/>
      <c r="K73" s="258"/>
      <c r="L73" s="258"/>
      <c r="M73" s="258"/>
      <c r="N73" s="258"/>
      <c r="O73" s="258"/>
      <c r="P73" s="258"/>
      <c r="Q73" s="258"/>
      <c r="R73" s="258"/>
      <c r="S73" s="259">
        <f t="shared" si="5"/>
        <v>117.48838364129472</v>
      </c>
      <c r="T73" s="289">
        <f t="shared" si="6"/>
        <v>-1011.8536894130369</v>
      </c>
      <c r="U73" s="172">
        <v>2000</v>
      </c>
    </row>
    <row r="74" spans="1:21" ht="12.75">
      <c r="A74" s="288" t="s">
        <v>175</v>
      </c>
      <c r="B74" s="268" t="s">
        <v>583</v>
      </c>
      <c r="C74" s="258">
        <v>38.32193732193732</v>
      </c>
      <c r="D74" s="258"/>
      <c r="E74" s="258">
        <v>77.72168568920105</v>
      </c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9">
        <f t="shared" si="5"/>
        <v>116.04362301113838</v>
      </c>
      <c r="T74" s="289">
        <f t="shared" si="6"/>
        <v>-1013.2984500431933</v>
      </c>
      <c r="U74" s="172">
        <v>1967</v>
      </c>
    </row>
    <row r="75" spans="1:21" ht="12.75">
      <c r="A75" s="288" t="s">
        <v>176</v>
      </c>
      <c r="B75" s="268" t="s">
        <v>832</v>
      </c>
      <c r="C75" s="258">
        <v>58.54985754985755</v>
      </c>
      <c r="D75" s="258"/>
      <c r="E75" s="258"/>
      <c r="F75" s="258"/>
      <c r="G75" s="258">
        <v>55.824561403508774</v>
      </c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9">
        <f t="shared" si="5"/>
        <v>114.37441895336633</v>
      </c>
      <c r="T75" s="289">
        <f t="shared" si="6"/>
        <v>-1014.9676541009653</v>
      </c>
      <c r="U75" s="172">
        <v>1976</v>
      </c>
    </row>
    <row r="76" spans="1:21" ht="12.75">
      <c r="A76" s="288" t="s">
        <v>177</v>
      </c>
      <c r="B76" s="268" t="s">
        <v>927</v>
      </c>
      <c r="C76" s="258"/>
      <c r="D76" s="258"/>
      <c r="E76" s="258">
        <v>73.54458041958041</v>
      </c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>
        <v>39.70967741935484</v>
      </c>
      <c r="S76" s="259">
        <f t="shared" si="5"/>
        <v>113.25425783893525</v>
      </c>
      <c r="T76" s="289">
        <f t="shared" si="6"/>
        <v>-1016.0878152153964</v>
      </c>
      <c r="U76" s="172">
        <v>1977</v>
      </c>
    </row>
    <row r="77" spans="1:21" ht="12.75">
      <c r="A77" s="288" t="s">
        <v>178</v>
      </c>
      <c r="B77" s="268" t="s">
        <v>3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>
        <v>109.36902870458638</v>
      </c>
      <c r="N77" s="258"/>
      <c r="O77" s="258"/>
      <c r="P77" s="258"/>
      <c r="Q77" s="258"/>
      <c r="R77" s="258"/>
      <c r="S77" s="259">
        <f t="shared" si="5"/>
        <v>109.36902870458638</v>
      </c>
      <c r="T77" s="289">
        <f t="shared" si="6"/>
        <v>-1019.9730443497452</v>
      </c>
      <c r="U77" s="172"/>
    </row>
    <row r="78" spans="1:21" ht="12.75">
      <c r="A78" s="288" t="s">
        <v>179</v>
      </c>
      <c r="B78" s="268" t="s">
        <v>2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>
        <v>109.36902870458638</v>
      </c>
      <c r="N78" s="258"/>
      <c r="O78" s="258"/>
      <c r="P78" s="258"/>
      <c r="Q78" s="258"/>
      <c r="R78" s="258"/>
      <c r="S78" s="259">
        <f t="shared" si="5"/>
        <v>109.36902870458638</v>
      </c>
      <c r="T78" s="289">
        <f t="shared" si="6"/>
        <v>-1019.9730443497452</v>
      </c>
      <c r="U78" s="172"/>
    </row>
    <row r="79" spans="1:21" ht="12.75">
      <c r="A79" s="288" t="s">
        <v>180</v>
      </c>
      <c r="B79" s="268" t="s">
        <v>1131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>
        <v>107.66086776431604</v>
      </c>
      <c r="N79" s="258"/>
      <c r="O79" s="258"/>
      <c r="P79" s="258"/>
      <c r="Q79" s="258"/>
      <c r="R79" s="258"/>
      <c r="S79" s="259">
        <f t="shared" si="5"/>
        <v>107.66086776431604</v>
      </c>
      <c r="T79" s="289">
        <f t="shared" si="6"/>
        <v>-1021.6812052900157</v>
      </c>
      <c r="U79" s="172"/>
    </row>
    <row r="80" spans="1:21" ht="12.75">
      <c r="A80" s="288" t="s">
        <v>181</v>
      </c>
      <c r="B80" s="268" t="s">
        <v>932</v>
      </c>
      <c r="C80" s="258"/>
      <c r="D80" s="258"/>
      <c r="E80" s="258"/>
      <c r="F80" s="258">
        <v>98.63318777292575</v>
      </c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9">
        <f t="shared" si="5"/>
        <v>98.63318777292575</v>
      </c>
      <c r="T80" s="289">
        <f t="shared" si="6"/>
        <v>-1030.7088852814059</v>
      </c>
      <c r="U80" s="172"/>
    </row>
    <row r="81" spans="1:21" ht="12.75">
      <c r="A81" s="288" t="s">
        <v>182</v>
      </c>
      <c r="B81" s="268" t="s">
        <v>830</v>
      </c>
      <c r="C81" s="258">
        <v>26.925925925925924</v>
      </c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>
        <v>71.3225806451613</v>
      </c>
      <c r="S81" s="259">
        <f t="shared" si="5"/>
        <v>98.24850657108722</v>
      </c>
      <c r="T81" s="289">
        <f t="shared" si="6"/>
        <v>-1031.0935664832443</v>
      </c>
      <c r="U81" s="172">
        <v>1967</v>
      </c>
    </row>
    <row r="82" spans="1:21" ht="12.75">
      <c r="A82" s="288" t="s">
        <v>183</v>
      </c>
      <c r="B82" s="271" t="s">
        <v>886</v>
      </c>
      <c r="C82" s="258">
        <v>31.484330484330485</v>
      </c>
      <c r="D82" s="258"/>
      <c r="E82" s="258"/>
      <c r="F82" s="258"/>
      <c r="G82" s="258"/>
      <c r="H82" s="258"/>
      <c r="I82" s="258">
        <v>66.04711901299385</v>
      </c>
      <c r="J82" s="258"/>
      <c r="K82" s="258"/>
      <c r="L82" s="258"/>
      <c r="M82" s="258"/>
      <c r="N82" s="258"/>
      <c r="O82" s="258"/>
      <c r="P82" s="258"/>
      <c r="Q82" s="258"/>
      <c r="R82" s="258"/>
      <c r="S82" s="259">
        <f t="shared" si="5"/>
        <v>97.53144949732433</v>
      </c>
      <c r="T82" s="289">
        <f t="shared" si="6"/>
        <v>-1031.8106235570074</v>
      </c>
      <c r="U82" s="172">
        <v>2007</v>
      </c>
    </row>
    <row r="83" spans="1:21" ht="12.75">
      <c r="A83" s="288" t="s">
        <v>184</v>
      </c>
      <c r="B83" s="268" t="s">
        <v>1098</v>
      </c>
      <c r="C83" s="258"/>
      <c r="D83" s="258"/>
      <c r="E83" s="258"/>
      <c r="F83" s="258"/>
      <c r="G83" s="258"/>
      <c r="H83" s="258"/>
      <c r="I83" s="258"/>
      <c r="J83" s="258"/>
      <c r="K83" s="258">
        <v>97.19924812030075</v>
      </c>
      <c r="L83" s="258"/>
      <c r="M83" s="258"/>
      <c r="N83" s="258"/>
      <c r="O83" s="258"/>
      <c r="P83" s="258"/>
      <c r="Q83" s="258"/>
      <c r="R83" s="258"/>
      <c r="S83" s="259">
        <f t="shared" si="5"/>
        <v>97.19924812030075</v>
      </c>
      <c r="T83" s="289">
        <f t="shared" si="6"/>
        <v>-1032.1428249340308</v>
      </c>
      <c r="U83" s="172"/>
    </row>
    <row r="84" spans="1:21" ht="12.75">
      <c r="A84" s="288" t="s">
        <v>185</v>
      </c>
      <c r="B84" s="268" t="s">
        <v>1010</v>
      </c>
      <c r="C84" s="258"/>
      <c r="D84" s="258"/>
      <c r="E84" s="258"/>
      <c r="F84" s="258"/>
      <c r="G84" s="258"/>
      <c r="H84" s="258">
        <v>96.69459253617671</v>
      </c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9">
        <f t="shared" si="5"/>
        <v>96.69459253617671</v>
      </c>
      <c r="T84" s="289">
        <f t="shared" si="6"/>
        <v>-1032.647480518155</v>
      </c>
      <c r="U84" s="172"/>
    </row>
    <row r="85" spans="1:21" ht="12.75">
      <c r="A85" s="288" t="s">
        <v>186</v>
      </c>
      <c r="B85" s="268" t="s">
        <v>954</v>
      </c>
      <c r="C85" s="258"/>
      <c r="D85" s="258"/>
      <c r="E85" s="258"/>
      <c r="F85" s="258">
        <v>32.204867477912984</v>
      </c>
      <c r="G85" s="258"/>
      <c r="H85" s="258"/>
      <c r="I85" s="258">
        <v>36.41640065724748</v>
      </c>
      <c r="J85" s="258"/>
      <c r="K85" s="258">
        <v>27.974238875878225</v>
      </c>
      <c r="L85" s="258"/>
      <c r="M85" s="258"/>
      <c r="N85" s="258"/>
      <c r="O85" s="258"/>
      <c r="P85" s="258"/>
      <c r="Q85" s="258"/>
      <c r="R85" s="258"/>
      <c r="S85" s="259">
        <f t="shared" si="5"/>
        <v>96.59550701103869</v>
      </c>
      <c r="T85" s="289">
        <f t="shared" si="6"/>
        <v>-1032.746566043293</v>
      </c>
      <c r="U85" s="172"/>
    </row>
    <row r="86" spans="1:21" ht="12.75">
      <c r="A86" s="288" t="s">
        <v>187</v>
      </c>
      <c r="B86" s="268" t="s">
        <v>934</v>
      </c>
      <c r="C86" s="258"/>
      <c r="D86" s="258"/>
      <c r="E86" s="258"/>
      <c r="F86" s="258">
        <v>96.39019189765457</v>
      </c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9">
        <f t="shared" si="5"/>
        <v>96.39019189765457</v>
      </c>
      <c r="T86" s="289">
        <f t="shared" si="6"/>
        <v>-1032.951881156677</v>
      </c>
      <c r="U86" s="172"/>
    </row>
    <row r="87" spans="1:21" ht="12.75">
      <c r="A87" s="288" t="s">
        <v>188</v>
      </c>
      <c r="B87" s="268" t="s">
        <v>1012</v>
      </c>
      <c r="C87" s="258"/>
      <c r="D87" s="258"/>
      <c r="E87" s="258"/>
      <c r="F87" s="258"/>
      <c r="G87" s="258"/>
      <c r="H87" s="258">
        <v>95.71428571428571</v>
      </c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9">
        <f t="shared" si="5"/>
        <v>95.71428571428571</v>
      </c>
      <c r="T87" s="289">
        <f t="shared" si="6"/>
        <v>-1033.6277873400459</v>
      </c>
      <c r="U87" s="172"/>
    </row>
    <row r="88" spans="1:21" ht="12.75">
      <c r="A88" s="288" t="s">
        <v>189</v>
      </c>
      <c r="B88" s="268" t="s">
        <v>1177</v>
      </c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>
        <v>91.59205776173286</v>
      </c>
      <c r="Q88" s="258"/>
      <c r="R88" s="258"/>
      <c r="S88" s="259">
        <f t="shared" si="5"/>
        <v>91.59205776173286</v>
      </c>
      <c r="T88" s="289">
        <f t="shared" si="6"/>
        <v>-1037.7500152925988</v>
      </c>
      <c r="U88" s="172">
        <v>1999</v>
      </c>
    </row>
    <row r="89" spans="1:21" ht="12.75">
      <c r="A89" s="288" t="s">
        <v>190</v>
      </c>
      <c r="B89" s="268" t="s">
        <v>935</v>
      </c>
      <c r="C89" s="258"/>
      <c r="D89" s="258"/>
      <c r="E89" s="258"/>
      <c r="F89" s="258">
        <v>90.49063670411985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9">
        <f t="shared" si="5"/>
        <v>90.49063670411985</v>
      </c>
      <c r="T89" s="289">
        <f t="shared" si="6"/>
        <v>-1038.8514363502118</v>
      </c>
      <c r="U89" s="172"/>
    </row>
    <row r="90" spans="1:21" ht="12.75">
      <c r="A90" s="288" t="s">
        <v>191</v>
      </c>
      <c r="B90" s="268" t="s">
        <v>936</v>
      </c>
      <c r="C90" s="258"/>
      <c r="D90" s="258"/>
      <c r="E90" s="258"/>
      <c r="F90" s="258">
        <v>88.94554819720382</v>
      </c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9">
        <f t="shared" si="5"/>
        <v>88.94554819720382</v>
      </c>
      <c r="T90" s="289">
        <f t="shared" si="6"/>
        <v>-1040.3965248571278</v>
      </c>
      <c r="U90" s="172"/>
    </row>
    <row r="91" spans="1:21" ht="12.75">
      <c r="A91" s="288" t="s">
        <v>192</v>
      </c>
      <c r="B91" s="268" t="s">
        <v>1062</v>
      </c>
      <c r="C91" s="258"/>
      <c r="D91" s="258"/>
      <c r="E91" s="258"/>
      <c r="F91" s="258"/>
      <c r="G91" s="258"/>
      <c r="H91" s="258"/>
      <c r="I91" s="258">
        <v>88.03309557464954</v>
      </c>
      <c r="J91" s="258"/>
      <c r="K91" s="258"/>
      <c r="L91" s="258"/>
      <c r="M91" s="258"/>
      <c r="N91" s="258"/>
      <c r="O91" s="258"/>
      <c r="P91" s="258"/>
      <c r="Q91" s="258"/>
      <c r="R91" s="258"/>
      <c r="S91" s="259">
        <f t="shared" si="5"/>
        <v>88.03309557464954</v>
      </c>
      <c r="T91" s="289">
        <f t="shared" si="6"/>
        <v>-1041.3089774796822</v>
      </c>
      <c r="U91" s="172"/>
    </row>
    <row r="92" spans="1:21" ht="12.75">
      <c r="A92" s="288" t="s">
        <v>193</v>
      </c>
      <c r="B92" s="268" t="s">
        <v>937</v>
      </c>
      <c r="C92" s="258"/>
      <c r="D92" s="258"/>
      <c r="E92" s="258"/>
      <c r="F92" s="258">
        <v>87.90428882965834</v>
      </c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9">
        <f t="shared" si="5"/>
        <v>87.90428882965834</v>
      </c>
      <c r="T92" s="289">
        <f t="shared" si="6"/>
        <v>-1041.4377842246734</v>
      </c>
      <c r="U92" s="172"/>
    </row>
    <row r="93" spans="1:21" ht="12.75">
      <c r="A93" s="288" t="s">
        <v>194</v>
      </c>
      <c r="B93" s="268" t="s">
        <v>1064</v>
      </c>
      <c r="C93" s="258"/>
      <c r="D93" s="258"/>
      <c r="E93" s="258"/>
      <c r="F93" s="258"/>
      <c r="G93" s="258"/>
      <c r="H93" s="258"/>
      <c r="I93" s="258">
        <v>87.304230406464</v>
      </c>
      <c r="J93" s="258"/>
      <c r="K93" s="258"/>
      <c r="L93" s="258"/>
      <c r="M93" s="258"/>
      <c r="N93" s="258"/>
      <c r="O93" s="258"/>
      <c r="P93" s="258"/>
      <c r="Q93" s="258"/>
      <c r="R93" s="258"/>
      <c r="S93" s="259">
        <f t="shared" si="5"/>
        <v>87.304230406464</v>
      </c>
      <c r="T93" s="289">
        <f t="shared" si="6"/>
        <v>-1042.0378426478676</v>
      </c>
      <c r="U93" s="172"/>
    </row>
    <row r="94" spans="1:21" ht="12.75">
      <c r="A94" s="288" t="s">
        <v>195</v>
      </c>
      <c r="B94" s="268" t="s">
        <v>1178</v>
      </c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>
        <v>87.11552346570397</v>
      </c>
      <c r="Q94" s="258"/>
      <c r="R94" s="258"/>
      <c r="S94" s="259">
        <f t="shared" si="5"/>
        <v>87.11552346570397</v>
      </c>
      <c r="T94" s="289">
        <f t="shared" si="6"/>
        <v>-1042.2265495886277</v>
      </c>
      <c r="U94" s="172"/>
    </row>
    <row r="95" spans="1:21" ht="12.75">
      <c r="A95" s="288" t="s">
        <v>196</v>
      </c>
      <c r="B95" s="268" t="s">
        <v>1031</v>
      </c>
      <c r="C95" s="258"/>
      <c r="D95" s="258"/>
      <c r="E95" s="258"/>
      <c r="F95" s="258"/>
      <c r="G95" s="258"/>
      <c r="H95" s="258">
        <v>86.6005291005291</v>
      </c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9">
        <f t="shared" si="5"/>
        <v>86.6005291005291</v>
      </c>
      <c r="T95" s="289">
        <f t="shared" si="6"/>
        <v>-1042.7415439538026</v>
      </c>
      <c r="U95" s="172"/>
    </row>
    <row r="96" spans="1:21" ht="12.75">
      <c r="A96" s="288" t="s">
        <v>197</v>
      </c>
      <c r="B96" s="268" t="s">
        <v>1033</v>
      </c>
      <c r="C96" s="258"/>
      <c r="D96" s="258"/>
      <c r="E96" s="258"/>
      <c r="F96" s="258"/>
      <c r="G96" s="258"/>
      <c r="H96" s="258">
        <v>85.09372979961215</v>
      </c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9">
        <f t="shared" si="5"/>
        <v>85.09372979961215</v>
      </c>
      <c r="T96" s="289">
        <f t="shared" si="6"/>
        <v>-1044.2483432547194</v>
      </c>
      <c r="U96" s="172"/>
    </row>
    <row r="97" spans="1:21" ht="12.75">
      <c r="A97" s="288" t="s">
        <v>198</v>
      </c>
      <c r="B97" s="271" t="s">
        <v>1038</v>
      </c>
      <c r="C97" s="258"/>
      <c r="D97" s="258"/>
      <c r="E97" s="258"/>
      <c r="F97" s="258"/>
      <c r="G97" s="258"/>
      <c r="H97" s="258">
        <v>83.0754776072659</v>
      </c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73">
        <f t="shared" si="5"/>
        <v>83.0754776072659</v>
      </c>
      <c r="T97" s="290">
        <f t="shared" si="6"/>
        <v>-1046.2665954470658</v>
      </c>
      <c r="U97" s="172"/>
    </row>
    <row r="98" spans="1:21" ht="12.75">
      <c r="A98" s="288" t="s">
        <v>199</v>
      </c>
      <c r="B98" s="268" t="s">
        <v>1175</v>
      </c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>
        <v>82.7371194379391</v>
      </c>
      <c r="P98" s="258"/>
      <c r="Q98" s="258"/>
      <c r="R98" s="258"/>
      <c r="S98" s="273">
        <f t="shared" si="5"/>
        <v>82.7371194379391</v>
      </c>
      <c r="T98" s="290">
        <f t="shared" si="6"/>
        <v>-1046.6049536163925</v>
      </c>
      <c r="U98" s="172"/>
    </row>
    <row r="99" spans="1:21" ht="12.75">
      <c r="A99" s="288" t="s">
        <v>200</v>
      </c>
      <c r="B99" s="268" t="s">
        <v>1061</v>
      </c>
      <c r="C99" s="258"/>
      <c r="D99" s="258"/>
      <c r="E99" s="258"/>
      <c r="F99" s="258"/>
      <c r="G99" s="258"/>
      <c r="H99" s="258"/>
      <c r="I99" s="258">
        <v>82.72672536840045</v>
      </c>
      <c r="J99" s="258"/>
      <c r="K99" s="258"/>
      <c r="L99" s="258"/>
      <c r="M99" s="258"/>
      <c r="N99" s="258"/>
      <c r="O99" s="258"/>
      <c r="P99" s="258"/>
      <c r="Q99" s="258"/>
      <c r="R99" s="258"/>
      <c r="S99" s="273">
        <f t="shared" si="5"/>
        <v>82.72672536840045</v>
      </c>
      <c r="T99" s="290">
        <f t="shared" si="6"/>
        <v>-1046.6153476859313</v>
      </c>
      <c r="U99" s="172"/>
    </row>
    <row r="100" spans="1:21" ht="12.75">
      <c r="A100" s="288" t="s">
        <v>201</v>
      </c>
      <c r="B100" s="268" t="s">
        <v>938</v>
      </c>
      <c r="C100" s="258"/>
      <c r="D100" s="258"/>
      <c r="E100" s="258"/>
      <c r="F100" s="258">
        <v>82.49183303085299</v>
      </c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73">
        <f t="shared" si="5"/>
        <v>82.49183303085299</v>
      </c>
      <c r="T100" s="290">
        <f t="shared" si="6"/>
        <v>-1046.8502400234786</v>
      </c>
      <c r="U100" s="172"/>
    </row>
    <row r="101" spans="1:21" ht="12.75">
      <c r="A101" s="288" t="s">
        <v>202</v>
      </c>
      <c r="B101" s="268" t="s">
        <v>939</v>
      </c>
      <c r="C101" s="258"/>
      <c r="D101" s="258"/>
      <c r="E101" s="258"/>
      <c r="F101" s="258">
        <v>81.97227856659906</v>
      </c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73">
        <f aca="true" t="shared" si="7" ref="S101:S132">IF((COUNTA(C101:R101)&gt;12),LARGE(C101:R101,1)+LARGE(C101:R101,2)+LARGE(C101:R101,3)+LARGE(C101:R101,4)+LARGE(C101:R101,5)+LARGE(C101:R101,6)+LARGE(C101:R101,7)+LARGE(C101:R101,8)+LARGE(C101:R101,9)+LARGE(C101:R101,10)+LARGE(C101:R101,11)+LARGE(C101:R101,12),SUM(C101:R101))</f>
        <v>81.97227856659906</v>
      </c>
      <c r="T101" s="290">
        <f aca="true" t="shared" si="8" ref="T101:T132">S101-$S$5</f>
        <v>-1047.3697944877326</v>
      </c>
      <c r="U101" s="172"/>
    </row>
    <row r="102" spans="1:21" ht="12.75">
      <c r="A102" s="288" t="s">
        <v>203</v>
      </c>
      <c r="B102" s="268" t="s">
        <v>1039</v>
      </c>
      <c r="C102" s="258"/>
      <c r="D102" s="258"/>
      <c r="E102" s="258"/>
      <c r="F102" s="258"/>
      <c r="G102" s="258"/>
      <c r="H102" s="258">
        <v>80.93797276853253</v>
      </c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73">
        <f t="shared" si="7"/>
        <v>80.93797276853253</v>
      </c>
      <c r="T102" s="290">
        <f t="shared" si="8"/>
        <v>-1048.4041002857991</v>
      </c>
      <c r="U102" s="172"/>
    </row>
    <row r="103" spans="1:21" ht="12.75">
      <c r="A103" s="288" t="s">
        <v>204</v>
      </c>
      <c r="B103" s="268" t="s">
        <v>1041</v>
      </c>
      <c r="C103" s="258"/>
      <c r="D103" s="258"/>
      <c r="E103" s="258"/>
      <c r="F103" s="258"/>
      <c r="G103" s="258"/>
      <c r="H103" s="258">
        <v>80.84592145015107</v>
      </c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73">
        <f t="shared" si="7"/>
        <v>80.84592145015107</v>
      </c>
      <c r="T103" s="290">
        <f t="shared" si="8"/>
        <v>-1048.4961516041806</v>
      </c>
      <c r="U103" s="172"/>
    </row>
    <row r="104" spans="1:21" ht="12.75">
      <c r="A104" s="288" t="s">
        <v>205</v>
      </c>
      <c r="B104" s="268" t="s">
        <v>1074</v>
      </c>
      <c r="C104" s="258"/>
      <c r="D104" s="258"/>
      <c r="E104" s="258"/>
      <c r="F104" s="258"/>
      <c r="G104" s="258"/>
      <c r="H104" s="258"/>
      <c r="I104" s="258">
        <v>47.166823749501354</v>
      </c>
      <c r="J104" s="258"/>
      <c r="K104" s="258"/>
      <c r="L104" s="258"/>
      <c r="M104" s="258"/>
      <c r="N104" s="258"/>
      <c r="O104" s="258"/>
      <c r="P104" s="258">
        <v>33.52346570397112</v>
      </c>
      <c r="Q104" s="258"/>
      <c r="R104" s="258"/>
      <c r="S104" s="273">
        <f t="shared" si="7"/>
        <v>80.69028945347247</v>
      </c>
      <c r="T104" s="290">
        <f t="shared" si="8"/>
        <v>-1048.6517836008593</v>
      </c>
      <c r="U104" s="172"/>
    </row>
    <row r="105" spans="1:21" ht="12.75">
      <c r="A105" s="288" t="s">
        <v>206</v>
      </c>
      <c r="B105" s="268" t="s">
        <v>1192</v>
      </c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>
        <v>79.43462553841877</v>
      </c>
      <c r="R105" s="258"/>
      <c r="S105" s="273">
        <f t="shared" si="7"/>
        <v>79.43462553841877</v>
      </c>
      <c r="T105" s="290">
        <f t="shared" si="8"/>
        <v>-1049.907447515913</v>
      </c>
      <c r="U105" s="172"/>
    </row>
    <row r="106" spans="1:21" ht="12.75">
      <c r="A106" s="288" t="s">
        <v>207</v>
      </c>
      <c r="B106" s="268" t="s">
        <v>1068</v>
      </c>
      <c r="C106" s="258"/>
      <c r="D106" s="258"/>
      <c r="E106" s="258"/>
      <c r="F106" s="258"/>
      <c r="G106" s="258"/>
      <c r="H106" s="258"/>
      <c r="I106" s="258">
        <v>78.86876581555714</v>
      </c>
      <c r="J106" s="258"/>
      <c r="K106" s="258"/>
      <c r="L106" s="258"/>
      <c r="M106" s="258"/>
      <c r="N106" s="258"/>
      <c r="O106" s="258"/>
      <c r="P106" s="258"/>
      <c r="Q106" s="258"/>
      <c r="R106" s="258"/>
      <c r="S106" s="273">
        <f t="shared" si="7"/>
        <v>78.86876581555714</v>
      </c>
      <c r="T106" s="290">
        <f t="shared" si="8"/>
        <v>-1050.4733072387744</v>
      </c>
      <c r="U106" s="172"/>
    </row>
    <row r="107" spans="1:21" ht="12.75">
      <c r="A107" s="288" t="s">
        <v>208</v>
      </c>
      <c r="B107" s="268" t="s">
        <v>1045</v>
      </c>
      <c r="C107" s="258"/>
      <c r="D107" s="258"/>
      <c r="E107" s="258"/>
      <c r="F107" s="258"/>
      <c r="G107" s="258"/>
      <c r="H107" s="258">
        <v>78.71720116618076</v>
      </c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73">
        <f t="shared" si="7"/>
        <v>78.71720116618076</v>
      </c>
      <c r="T107" s="290">
        <f t="shared" si="8"/>
        <v>-1050.624871888151</v>
      </c>
      <c r="U107" s="172"/>
    </row>
    <row r="108" spans="1:21" ht="12.75">
      <c r="A108" s="288" t="s">
        <v>209</v>
      </c>
      <c r="B108" s="268" t="s">
        <v>1071</v>
      </c>
      <c r="C108" s="258"/>
      <c r="D108" s="258"/>
      <c r="E108" s="258"/>
      <c r="F108" s="258"/>
      <c r="G108" s="258"/>
      <c r="H108" s="258"/>
      <c r="I108" s="258">
        <v>78.51624161749731</v>
      </c>
      <c r="J108" s="258"/>
      <c r="K108" s="258"/>
      <c r="L108" s="258"/>
      <c r="M108" s="258"/>
      <c r="N108" s="258"/>
      <c r="O108" s="258"/>
      <c r="P108" s="258"/>
      <c r="Q108" s="258"/>
      <c r="R108" s="258"/>
      <c r="S108" s="273">
        <f t="shared" si="7"/>
        <v>78.51624161749731</v>
      </c>
      <c r="T108" s="290">
        <f t="shared" si="8"/>
        <v>-1050.8258314368343</v>
      </c>
      <c r="U108" s="172"/>
    </row>
    <row r="109" spans="1:21" ht="12.75">
      <c r="A109" s="288" t="s">
        <v>210</v>
      </c>
      <c r="B109" s="268" t="s">
        <v>984</v>
      </c>
      <c r="C109" s="258"/>
      <c r="D109" s="258"/>
      <c r="E109" s="258"/>
      <c r="F109" s="258"/>
      <c r="G109" s="258">
        <v>38.280701754385966</v>
      </c>
      <c r="H109" s="258"/>
      <c r="I109" s="258">
        <v>40.11239473564485</v>
      </c>
      <c r="J109" s="258"/>
      <c r="K109" s="258"/>
      <c r="L109" s="258"/>
      <c r="M109" s="258"/>
      <c r="N109" s="258"/>
      <c r="O109" s="258"/>
      <c r="P109" s="258"/>
      <c r="Q109" s="258"/>
      <c r="R109" s="258"/>
      <c r="S109" s="273">
        <f t="shared" si="7"/>
        <v>78.39309649003081</v>
      </c>
      <c r="T109" s="290">
        <f t="shared" si="8"/>
        <v>-1050.948976564301</v>
      </c>
      <c r="U109" s="172"/>
    </row>
    <row r="110" spans="1:21" ht="12.75">
      <c r="A110" s="288" t="s">
        <v>211</v>
      </c>
      <c r="B110" s="268" t="s">
        <v>839</v>
      </c>
      <c r="C110" s="258">
        <v>22.65242165242165</v>
      </c>
      <c r="D110" s="258"/>
      <c r="E110" s="258"/>
      <c r="F110" s="258"/>
      <c r="G110" s="258">
        <v>54.94736842105263</v>
      </c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73">
        <f t="shared" si="7"/>
        <v>77.59979007347428</v>
      </c>
      <c r="T110" s="290">
        <f t="shared" si="8"/>
        <v>-1051.7422829808575</v>
      </c>
      <c r="U110" s="172">
        <v>1998</v>
      </c>
    </row>
    <row r="111" spans="1:21" ht="12.75">
      <c r="A111" s="288" t="s">
        <v>212</v>
      </c>
      <c r="B111" s="268" t="s">
        <v>1046</v>
      </c>
      <c r="C111" s="258"/>
      <c r="D111" s="258"/>
      <c r="E111" s="258"/>
      <c r="F111" s="258"/>
      <c r="G111" s="258"/>
      <c r="H111" s="258">
        <v>76.49368863955121</v>
      </c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73">
        <f t="shared" si="7"/>
        <v>76.49368863955121</v>
      </c>
      <c r="T111" s="290">
        <f t="shared" si="8"/>
        <v>-1052.8483844147804</v>
      </c>
      <c r="U111" s="172"/>
    </row>
    <row r="112" spans="1:21" ht="12.75">
      <c r="A112" s="288" t="s">
        <v>213</v>
      </c>
      <c r="B112" s="268" t="s">
        <v>1096</v>
      </c>
      <c r="C112" s="258"/>
      <c r="D112" s="258"/>
      <c r="E112" s="258"/>
      <c r="F112" s="258"/>
      <c r="G112" s="258"/>
      <c r="H112" s="258"/>
      <c r="I112" s="258"/>
      <c r="J112" s="258">
        <v>75.72267673589259</v>
      </c>
      <c r="K112" s="258"/>
      <c r="L112" s="258"/>
      <c r="M112" s="258"/>
      <c r="N112" s="258"/>
      <c r="O112" s="258"/>
      <c r="P112" s="258"/>
      <c r="Q112" s="258"/>
      <c r="R112" s="258"/>
      <c r="S112" s="273">
        <f t="shared" si="7"/>
        <v>75.72267673589259</v>
      </c>
      <c r="T112" s="290">
        <f t="shared" si="8"/>
        <v>-1053.6193963184392</v>
      </c>
      <c r="U112" s="172"/>
    </row>
    <row r="113" spans="1:21" ht="12.75">
      <c r="A113" s="288" t="s">
        <v>214</v>
      </c>
      <c r="B113" s="268" t="s">
        <v>1048</v>
      </c>
      <c r="C113" s="258"/>
      <c r="D113" s="258"/>
      <c r="E113" s="258"/>
      <c r="F113" s="258"/>
      <c r="G113" s="258"/>
      <c r="H113" s="258">
        <v>73.43592464844787</v>
      </c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73">
        <f t="shared" si="7"/>
        <v>73.43592464844787</v>
      </c>
      <c r="T113" s="290">
        <f t="shared" si="8"/>
        <v>-1055.9061484058839</v>
      </c>
      <c r="U113" s="172"/>
    </row>
    <row r="114" spans="1:21" ht="12.75">
      <c r="A114" s="288" t="s">
        <v>215</v>
      </c>
      <c r="B114" s="268" t="s">
        <v>865</v>
      </c>
      <c r="C114" s="258">
        <v>12.965811965811966</v>
      </c>
      <c r="D114" s="258"/>
      <c r="E114" s="258"/>
      <c r="F114" s="258"/>
      <c r="G114" s="258"/>
      <c r="H114" s="258"/>
      <c r="I114" s="258">
        <v>60.16090379923498</v>
      </c>
      <c r="J114" s="258"/>
      <c r="K114" s="258"/>
      <c r="L114" s="258"/>
      <c r="M114" s="258"/>
      <c r="N114" s="258"/>
      <c r="O114" s="258"/>
      <c r="P114" s="258"/>
      <c r="Q114" s="258"/>
      <c r="R114" s="258"/>
      <c r="S114" s="273">
        <f t="shared" si="7"/>
        <v>73.12671576504695</v>
      </c>
      <c r="T114" s="290">
        <f t="shared" si="8"/>
        <v>-1056.2153572892846</v>
      </c>
      <c r="U114" s="172">
        <v>2007</v>
      </c>
    </row>
    <row r="115" spans="1:21" ht="12.75">
      <c r="A115" s="288" t="s">
        <v>216</v>
      </c>
      <c r="B115" s="268" t="s">
        <v>1050</v>
      </c>
      <c r="C115" s="258"/>
      <c r="D115" s="258"/>
      <c r="E115" s="258"/>
      <c r="F115" s="258"/>
      <c r="G115" s="258"/>
      <c r="H115" s="258">
        <v>71.81373810136353</v>
      </c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73">
        <f t="shared" si="7"/>
        <v>71.81373810136353</v>
      </c>
      <c r="T115" s="290">
        <f t="shared" si="8"/>
        <v>-1057.5283349529682</v>
      </c>
      <c r="U115" s="172"/>
    </row>
    <row r="116" spans="1:21" ht="12.75">
      <c r="A116" s="288" t="s">
        <v>217</v>
      </c>
      <c r="B116" s="268" t="s">
        <v>1051</v>
      </c>
      <c r="C116" s="258"/>
      <c r="D116" s="258"/>
      <c r="E116" s="258"/>
      <c r="F116" s="258"/>
      <c r="G116" s="258"/>
      <c r="H116" s="258">
        <v>71.60133230848065</v>
      </c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73">
        <f t="shared" si="7"/>
        <v>71.60133230848065</v>
      </c>
      <c r="T116" s="290">
        <f t="shared" si="8"/>
        <v>-1057.740740745851</v>
      </c>
      <c r="U116" s="172"/>
    </row>
    <row r="117" spans="1:21" ht="12.75">
      <c r="A117" s="288" t="s">
        <v>218</v>
      </c>
      <c r="B117" s="268" t="s">
        <v>929</v>
      </c>
      <c r="C117" s="258"/>
      <c r="D117" s="258"/>
      <c r="E117" s="258">
        <v>70.7167368585244</v>
      </c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73">
        <f t="shared" si="7"/>
        <v>70.7167368585244</v>
      </c>
      <c r="T117" s="290">
        <f t="shared" si="8"/>
        <v>-1058.6253361958072</v>
      </c>
      <c r="U117" s="172"/>
    </row>
    <row r="118" spans="1:21" ht="12.75">
      <c r="A118" s="288" t="s">
        <v>219</v>
      </c>
      <c r="B118" s="268" t="s">
        <v>1052</v>
      </c>
      <c r="C118" s="258"/>
      <c r="D118" s="258"/>
      <c r="E118" s="258"/>
      <c r="F118" s="258"/>
      <c r="G118" s="258"/>
      <c r="H118" s="258">
        <v>70.2997002997003</v>
      </c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73">
        <f t="shared" si="7"/>
        <v>70.2997002997003</v>
      </c>
      <c r="T118" s="290">
        <f t="shared" si="8"/>
        <v>-1059.0423727546313</v>
      </c>
      <c r="U118" s="172"/>
    </row>
    <row r="119" spans="1:21" ht="12.75">
      <c r="A119" s="288" t="s">
        <v>220</v>
      </c>
      <c r="B119" s="268" t="s">
        <v>1067</v>
      </c>
      <c r="C119" s="258"/>
      <c r="D119" s="258"/>
      <c r="E119" s="258"/>
      <c r="F119" s="258"/>
      <c r="G119" s="258"/>
      <c r="H119" s="258"/>
      <c r="I119" s="258">
        <v>69.61086234990938</v>
      </c>
      <c r="J119" s="258"/>
      <c r="K119" s="258"/>
      <c r="L119" s="258"/>
      <c r="M119" s="258"/>
      <c r="N119" s="258"/>
      <c r="O119" s="258"/>
      <c r="P119" s="258"/>
      <c r="Q119" s="258"/>
      <c r="R119" s="258"/>
      <c r="S119" s="273">
        <f t="shared" si="7"/>
        <v>69.61086234990938</v>
      </c>
      <c r="T119" s="290">
        <f t="shared" si="8"/>
        <v>-1059.7312107044222</v>
      </c>
      <c r="U119" s="172"/>
    </row>
    <row r="120" spans="1:21" ht="12.75">
      <c r="A120" s="288" t="s">
        <v>221</v>
      </c>
      <c r="B120" s="268" t="s">
        <v>1070</v>
      </c>
      <c r="C120" s="258"/>
      <c r="D120" s="258"/>
      <c r="E120" s="258"/>
      <c r="F120" s="258"/>
      <c r="G120" s="258"/>
      <c r="H120" s="258"/>
      <c r="I120" s="258">
        <v>66.53232926261114</v>
      </c>
      <c r="J120" s="258"/>
      <c r="K120" s="258"/>
      <c r="L120" s="258"/>
      <c r="M120" s="258"/>
      <c r="N120" s="258"/>
      <c r="O120" s="258"/>
      <c r="P120" s="258"/>
      <c r="Q120" s="258"/>
      <c r="R120" s="258"/>
      <c r="S120" s="273">
        <f t="shared" si="7"/>
        <v>66.53232926261114</v>
      </c>
      <c r="T120" s="290">
        <f t="shared" si="8"/>
        <v>-1062.8097437917204</v>
      </c>
      <c r="U120" s="172"/>
    </row>
    <row r="121" spans="1:21" ht="12.75">
      <c r="A121" s="288" t="s">
        <v>222</v>
      </c>
      <c r="B121" s="271" t="s">
        <v>1199</v>
      </c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>
        <v>66.16129032258064</v>
      </c>
      <c r="S121" s="273">
        <f t="shared" si="7"/>
        <v>66.16129032258064</v>
      </c>
      <c r="T121" s="290">
        <f t="shared" si="8"/>
        <v>-1063.180782731751</v>
      </c>
      <c r="U121" s="172"/>
    </row>
    <row r="122" spans="1:21" ht="12.75">
      <c r="A122" s="288" t="s">
        <v>223</v>
      </c>
      <c r="B122" s="271" t="s">
        <v>12</v>
      </c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>
        <v>65.86</v>
      </c>
      <c r="N122" s="258"/>
      <c r="O122" s="258"/>
      <c r="P122" s="258"/>
      <c r="Q122" s="258"/>
      <c r="R122" s="258"/>
      <c r="S122" s="259">
        <f t="shared" si="7"/>
        <v>65.86</v>
      </c>
      <c r="T122" s="260">
        <f t="shared" si="8"/>
        <v>-1063.4820730543317</v>
      </c>
      <c r="U122" s="172"/>
    </row>
    <row r="123" spans="1:21" ht="12.75">
      <c r="A123" s="288" t="s">
        <v>224</v>
      </c>
      <c r="B123" s="268" t="s">
        <v>964</v>
      </c>
      <c r="C123" s="258"/>
      <c r="D123" s="258"/>
      <c r="E123" s="258"/>
      <c r="F123" s="258"/>
      <c r="G123" s="258">
        <v>65.03508771929825</v>
      </c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9">
        <f t="shared" si="7"/>
        <v>65.03508771929825</v>
      </c>
      <c r="T123" s="260">
        <f t="shared" si="8"/>
        <v>-1064.3069853350335</v>
      </c>
      <c r="U123" s="172">
        <v>1989</v>
      </c>
    </row>
    <row r="124" spans="1:21" ht="12.75">
      <c r="A124" s="288" t="s">
        <v>225</v>
      </c>
      <c r="B124" s="268" t="s">
        <v>821</v>
      </c>
      <c r="C124" s="258">
        <v>61.3988603988604</v>
      </c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9">
        <f t="shared" si="7"/>
        <v>61.3988603988604</v>
      </c>
      <c r="T124" s="260">
        <f t="shared" si="8"/>
        <v>-1067.9432126554711</v>
      </c>
      <c r="U124" s="172">
        <v>1967</v>
      </c>
    </row>
    <row r="125" spans="1:21" ht="12.75">
      <c r="A125" s="288" t="s">
        <v>226</v>
      </c>
      <c r="B125" s="268" t="s">
        <v>967</v>
      </c>
      <c r="C125" s="258"/>
      <c r="D125" s="258"/>
      <c r="E125" s="258"/>
      <c r="F125" s="258"/>
      <c r="G125" s="258">
        <v>58.01754385964912</v>
      </c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9">
        <f t="shared" si="7"/>
        <v>58.01754385964912</v>
      </c>
      <c r="T125" s="260">
        <f t="shared" si="8"/>
        <v>-1071.3245291946826</v>
      </c>
      <c r="U125" s="172">
        <v>1982</v>
      </c>
    </row>
    <row r="126" spans="1:21" ht="12.75">
      <c r="A126" s="288" t="s">
        <v>370</v>
      </c>
      <c r="B126" s="268" t="s">
        <v>874</v>
      </c>
      <c r="C126" s="258">
        <v>57.69515669515669</v>
      </c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9">
        <f t="shared" si="7"/>
        <v>57.69515669515669</v>
      </c>
      <c r="T126" s="260">
        <f t="shared" si="8"/>
        <v>-1071.646916359175</v>
      </c>
      <c r="U126" s="172">
        <v>1977</v>
      </c>
    </row>
    <row r="127" spans="1:21" ht="12.75">
      <c r="A127" s="288" t="s">
        <v>227</v>
      </c>
      <c r="B127" s="268" t="s">
        <v>1099</v>
      </c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>
        <v>55.31046931407942</v>
      </c>
      <c r="Q127" s="258"/>
      <c r="R127" s="258"/>
      <c r="S127" s="259">
        <f t="shared" si="7"/>
        <v>55.31046931407942</v>
      </c>
      <c r="T127" s="260">
        <f t="shared" si="8"/>
        <v>-1074.0316037402522</v>
      </c>
      <c r="U127" s="172"/>
    </row>
    <row r="128" spans="1:21" ht="12.75">
      <c r="A128" s="288" t="s">
        <v>228</v>
      </c>
      <c r="B128" s="268" t="s">
        <v>969</v>
      </c>
      <c r="C128" s="258"/>
      <c r="D128" s="258"/>
      <c r="E128" s="258"/>
      <c r="F128" s="258"/>
      <c r="G128" s="258">
        <v>54.94736842105263</v>
      </c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>
        <f t="shared" si="7"/>
        <v>54.94736842105263</v>
      </c>
      <c r="T128" s="260">
        <f t="shared" si="8"/>
        <v>-1074.394704633279</v>
      </c>
      <c r="U128" s="172"/>
    </row>
    <row r="129" spans="1:21" ht="12.75">
      <c r="A129" s="288" t="s">
        <v>229</v>
      </c>
      <c r="B129" s="268" t="s">
        <v>876</v>
      </c>
      <c r="C129" s="258">
        <v>54.561253561253565</v>
      </c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9">
        <f t="shared" si="7"/>
        <v>54.561253561253565</v>
      </c>
      <c r="T129" s="260">
        <f t="shared" si="8"/>
        <v>-1074.780819493078</v>
      </c>
      <c r="U129" s="172">
        <v>1981</v>
      </c>
    </row>
    <row r="130" spans="1:21" ht="12.75">
      <c r="A130" s="288" t="s">
        <v>230</v>
      </c>
      <c r="B130" s="268" t="s">
        <v>829</v>
      </c>
      <c r="C130" s="258">
        <v>52.566951566951566</v>
      </c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9">
        <f t="shared" si="7"/>
        <v>52.566951566951566</v>
      </c>
      <c r="T130" s="260">
        <f t="shared" si="8"/>
        <v>-1076.7751214873801</v>
      </c>
      <c r="U130" s="172">
        <v>1980</v>
      </c>
    </row>
    <row r="131" spans="1:21" ht="12.75">
      <c r="A131" s="288" t="s">
        <v>231</v>
      </c>
      <c r="B131" s="268" t="s">
        <v>807</v>
      </c>
      <c r="C131" s="258">
        <v>52.566951566951566</v>
      </c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9">
        <f t="shared" si="7"/>
        <v>52.566951566951566</v>
      </c>
      <c r="T131" s="260">
        <f t="shared" si="8"/>
        <v>-1076.7751214873801</v>
      </c>
      <c r="U131" s="172">
        <v>1987</v>
      </c>
    </row>
    <row r="132" spans="1:21" ht="12.75">
      <c r="A132" s="288" t="s">
        <v>232</v>
      </c>
      <c r="B132" s="268" t="s">
        <v>791</v>
      </c>
      <c r="C132" s="258">
        <v>51.427350427350426</v>
      </c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9">
        <f t="shared" si="7"/>
        <v>51.427350427350426</v>
      </c>
      <c r="T132" s="260">
        <f t="shared" si="8"/>
        <v>-1077.9147226269813</v>
      </c>
      <c r="U132" s="172">
        <v>1975</v>
      </c>
    </row>
    <row r="133" spans="1:21" ht="12.75">
      <c r="A133" s="288" t="s">
        <v>233</v>
      </c>
      <c r="B133" s="268" t="s">
        <v>1076</v>
      </c>
      <c r="C133" s="258"/>
      <c r="D133" s="258"/>
      <c r="E133" s="258"/>
      <c r="F133" s="258"/>
      <c r="G133" s="258"/>
      <c r="H133" s="258"/>
      <c r="I133" s="258">
        <v>51.05668584188235</v>
      </c>
      <c r="J133" s="258"/>
      <c r="K133" s="258"/>
      <c r="L133" s="258"/>
      <c r="M133" s="258"/>
      <c r="N133" s="258"/>
      <c r="O133" s="258"/>
      <c r="P133" s="258"/>
      <c r="Q133" s="258"/>
      <c r="R133" s="258"/>
      <c r="S133" s="259">
        <f aca="true" t="shared" si="9" ref="S133:S164">IF((COUNTA(C133:R133)&gt;12),LARGE(C133:R133,1)+LARGE(C133:R133,2)+LARGE(C133:R133,3)+LARGE(C133:R133,4)+LARGE(C133:R133,5)+LARGE(C133:R133,6)+LARGE(C133:R133,7)+LARGE(C133:R133,8)+LARGE(C133:R133,9)+LARGE(C133:R133,10)+LARGE(C133:R133,11)+LARGE(C133:R133,12),SUM(C133:R133))</f>
        <v>51.05668584188235</v>
      </c>
      <c r="T133" s="260">
        <f aca="true" t="shared" si="10" ref="T133:T164">S133-$S$5</f>
        <v>-1078.2853872124492</v>
      </c>
      <c r="U133" s="172"/>
    </row>
    <row r="134" spans="1:21" ht="12.75">
      <c r="A134" s="288" t="s">
        <v>234</v>
      </c>
      <c r="B134" s="268" t="s">
        <v>823</v>
      </c>
      <c r="C134" s="258">
        <v>50.85754985754986</v>
      </c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9">
        <f t="shared" si="9"/>
        <v>50.85754985754986</v>
      </c>
      <c r="T134" s="260">
        <f t="shared" si="10"/>
        <v>-1078.4845231967818</v>
      </c>
      <c r="U134" s="172">
        <v>1980</v>
      </c>
    </row>
    <row r="135" spans="1:21" ht="12.75">
      <c r="A135" s="288" t="s">
        <v>235</v>
      </c>
      <c r="B135" s="268" t="s">
        <v>1184</v>
      </c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>
        <v>48.48736462093863</v>
      </c>
      <c r="Q135" s="258"/>
      <c r="R135" s="258"/>
      <c r="S135" s="259">
        <f t="shared" si="9"/>
        <v>48.48736462093863</v>
      </c>
      <c r="T135" s="260">
        <f t="shared" si="10"/>
        <v>-1080.854708433393</v>
      </c>
      <c r="U135" s="172"/>
    </row>
    <row r="136" spans="1:21" ht="12.75">
      <c r="A136" s="288" t="s">
        <v>236</v>
      </c>
      <c r="B136" s="268" t="s">
        <v>1201</v>
      </c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>
        <v>48.096774193548384</v>
      </c>
      <c r="S136" s="259">
        <f t="shared" si="9"/>
        <v>48.096774193548384</v>
      </c>
      <c r="T136" s="260">
        <f t="shared" si="10"/>
        <v>-1081.2452988607834</v>
      </c>
      <c r="U136" s="172"/>
    </row>
    <row r="137" spans="1:21" ht="12.75">
      <c r="A137" s="288" t="s">
        <v>237</v>
      </c>
      <c r="B137" s="268" t="s">
        <v>951</v>
      </c>
      <c r="C137" s="258"/>
      <c r="D137" s="258"/>
      <c r="E137" s="258"/>
      <c r="F137" s="258">
        <v>48.07332132750194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9">
        <f t="shared" si="9"/>
        <v>48.07332132750194</v>
      </c>
      <c r="T137" s="260">
        <f t="shared" si="10"/>
        <v>-1081.2687517268298</v>
      </c>
      <c r="U137" s="172"/>
    </row>
    <row r="138" spans="1:21" ht="12.75">
      <c r="A138" s="288" t="s">
        <v>238</v>
      </c>
      <c r="B138" s="268" t="s">
        <v>978</v>
      </c>
      <c r="C138" s="258"/>
      <c r="D138" s="258"/>
      <c r="E138" s="258"/>
      <c r="F138" s="258"/>
      <c r="G138" s="258">
        <v>45.29824561403509</v>
      </c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9">
        <f t="shared" si="9"/>
        <v>45.29824561403509</v>
      </c>
      <c r="T138" s="260">
        <f t="shared" si="10"/>
        <v>-1084.0438274402966</v>
      </c>
      <c r="U138" s="172"/>
    </row>
    <row r="139" spans="1:21" ht="12.75">
      <c r="A139" s="288" t="s">
        <v>239</v>
      </c>
      <c r="B139" s="268" t="s">
        <v>979</v>
      </c>
      <c r="C139" s="258"/>
      <c r="D139" s="258"/>
      <c r="E139" s="258"/>
      <c r="F139" s="258"/>
      <c r="G139" s="258">
        <v>43.98245614035088</v>
      </c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9">
        <f t="shared" si="9"/>
        <v>43.98245614035088</v>
      </c>
      <c r="T139" s="260">
        <f t="shared" si="10"/>
        <v>-1085.3596169139807</v>
      </c>
      <c r="U139" s="172"/>
    </row>
    <row r="140" spans="1:21" ht="12.75">
      <c r="A140" s="288" t="s">
        <v>240</v>
      </c>
      <c r="B140" s="268" t="s">
        <v>883</v>
      </c>
      <c r="C140" s="258">
        <v>43.16524216524217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9">
        <f t="shared" si="9"/>
        <v>43.16524216524217</v>
      </c>
      <c r="T140" s="260">
        <f t="shared" si="10"/>
        <v>-1086.1768308890894</v>
      </c>
      <c r="U140" s="172">
        <v>1980</v>
      </c>
    </row>
    <row r="141" spans="1:21" ht="12.75">
      <c r="A141" s="288" t="s">
        <v>241</v>
      </c>
      <c r="B141" s="268" t="s">
        <v>953</v>
      </c>
      <c r="C141" s="258"/>
      <c r="D141" s="258"/>
      <c r="E141" s="258"/>
      <c r="F141" s="258">
        <v>41.02083333333333</v>
      </c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9">
        <f t="shared" si="9"/>
        <v>41.02083333333333</v>
      </c>
      <c r="T141" s="260">
        <f t="shared" si="10"/>
        <v>-1088.3212397209984</v>
      </c>
      <c r="U141" s="172"/>
    </row>
    <row r="142" spans="1:21" ht="12.75">
      <c r="A142" s="288" t="s">
        <v>242</v>
      </c>
      <c r="B142" s="268" t="s">
        <v>981</v>
      </c>
      <c r="C142" s="258"/>
      <c r="D142" s="258"/>
      <c r="E142" s="258"/>
      <c r="F142" s="258"/>
      <c r="G142" s="258">
        <v>40.91228070175439</v>
      </c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9">
        <f t="shared" si="9"/>
        <v>40.91228070175439</v>
      </c>
      <c r="T142" s="260">
        <f t="shared" si="10"/>
        <v>-1088.4297923525774</v>
      </c>
      <c r="U142" s="172"/>
    </row>
    <row r="143" spans="1:21" ht="12.75">
      <c r="A143" s="288" t="s">
        <v>243</v>
      </c>
      <c r="B143" s="268" t="s">
        <v>1078</v>
      </c>
      <c r="C143" s="258"/>
      <c r="D143" s="258"/>
      <c r="E143" s="258"/>
      <c r="F143" s="258"/>
      <c r="G143" s="258"/>
      <c r="H143" s="258"/>
      <c r="I143" s="258">
        <v>40.469330199890464</v>
      </c>
      <c r="J143" s="258"/>
      <c r="K143" s="258"/>
      <c r="L143" s="258"/>
      <c r="M143" s="258"/>
      <c r="N143" s="258"/>
      <c r="O143" s="258"/>
      <c r="P143" s="258"/>
      <c r="Q143" s="258"/>
      <c r="R143" s="258"/>
      <c r="S143" s="259">
        <f t="shared" si="9"/>
        <v>40.469330199890464</v>
      </c>
      <c r="T143" s="260">
        <f t="shared" si="10"/>
        <v>-1088.8727428544412</v>
      </c>
      <c r="U143" s="172"/>
    </row>
    <row r="144" spans="1:21" ht="12.75">
      <c r="A144" s="288" t="s">
        <v>244</v>
      </c>
      <c r="B144" s="268" t="s">
        <v>982</v>
      </c>
      <c r="C144" s="258"/>
      <c r="D144" s="258"/>
      <c r="E144" s="258"/>
      <c r="F144" s="258"/>
      <c r="G144" s="258">
        <v>40.03508771929825</v>
      </c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9">
        <f t="shared" si="9"/>
        <v>40.03508771929825</v>
      </c>
      <c r="T144" s="260">
        <f t="shared" si="10"/>
        <v>-1089.3069853350335</v>
      </c>
      <c r="U144" s="172"/>
    </row>
    <row r="145" spans="1:21" ht="12.75">
      <c r="A145" s="288" t="s">
        <v>245</v>
      </c>
      <c r="B145" s="268" t="s">
        <v>1139</v>
      </c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>
        <v>38.06</v>
      </c>
      <c r="N145" s="258"/>
      <c r="O145" s="258"/>
      <c r="P145" s="258"/>
      <c r="Q145" s="258"/>
      <c r="R145" s="258"/>
      <c r="S145" s="259">
        <f t="shared" si="9"/>
        <v>38.06</v>
      </c>
      <c r="T145" s="260">
        <f t="shared" si="10"/>
        <v>-1091.2820730543317</v>
      </c>
      <c r="U145" s="172"/>
    </row>
    <row r="146" spans="1:21" ht="12.75">
      <c r="A146" s="288" t="s">
        <v>246</v>
      </c>
      <c r="B146" s="268" t="s">
        <v>1202</v>
      </c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>
        <v>37.774193548387096</v>
      </c>
      <c r="S146" s="259">
        <f t="shared" si="9"/>
        <v>37.774193548387096</v>
      </c>
      <c r="T146" s="260">
        <f t="shared" si="10"/>
        <v>-1091.5678795059446</v>
      </c>
      <c r="U146" s="172"/>
    </row>
    <row r="147" spans="1:21" ht="12.75">
      <c r="A147" s="288" t="s">
        <v>247</v>
      </c>
      <c r="B147" s="268" t="s">
        <v>15</v>
      </c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>
        <v>34.6</v>
      </c>
      <c r="N147" s="258"/>
      <c r="O147" s="258"/>
      <c r="P147" s="258"/>
      <c r="Q147" s="258"/>
      <c r="R147" s="258"/>
      <c r="S147" s="259">
        <f t="shared" si="9"/>
        <v>34.6</v>
      </c>
      <c r="T147" s="260">
        <f t="shared" si="10"/>
        <v>-1094.7420730543317</v>
      </c>
      <c r="U147" s="172"/>
    </row>
    <row r="148" spans="1:21" ht="12.75">
      <c r="A148" s="288" t="s">
        <v>248</v>
      </c>
      <c r="B148" s="268" t="s">
        <v>21</v>
      </c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>
        <v>34.6</v>
      </c>
      <c r="N148" s="258"/>
      <c r="O148" s="258"/>
      <c r="P148" s="258"/>
      <c r="Q148" s="258"/>
      <c r="R148" s="258"/>
      <c r="S148" s="259">
        <f t="shared" si="9"/>
        <v>34.6</v>
      </c>
      <c r="T148" s="260">
        <f t="shared" si="10"/>
        <v>-1094.7420730543317</v>
      </c>
      <c r="U148" s="172"/>
    </row>
    <row r="149" spans="1:21" ht="12.75">
      <c r="A149" s="288" t="s">
        <v>249</v>
      </c>
      <c r="B149" s="268" t="s">
        <v>985</v>
      </c>
      <c r="C149" s="258"/>
      <c r="D149" s="258"/>
      <c r="E149" s="258"/>
      <c r="F149" s="258"/>
      <c r="G149" s="258">
        <v>33.89473684210527</v>
      </c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9">
        <f t="shared" si="9"/>
        <v>33.89473684210527</v>
      </c>
      <c r="T149" s="260">
        <f t="shared" si="10"/>
        <v>-1095.4473362122264</v>
      </c>
      <c r="U149" s="172"/>
    </row>
    <row r="150" spans="1:21" ht="12.75">
      <c r="A150" s="288" t="s">
        <v>250</v>
      </c>
      <c r="B150" s="268" t="s">
        <v>986</v>
      </c>
      <c r="C150" s="258"/>
      <c r="D150" s="258"/>
      <c r="E150" s="258"/>
      <c r="F150" s="258"/>
      <c r="G150" s="258">
        <v>33.01754385964912</v>
      </c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9">
        <f t="shared" si="9"/>
        <v>33.01754385964912</v>
      </c>
      <c r="T150" s="260">
        <f t="shared" si="10"/>
        <v>-1096.3245291946826</v>
      </c>
      <c r="U150" s="172">
        <v>1989</v>
      </c>
    </row>
    <row r="151" spans="1:21" ht="12.75">
      <c r="A151" s="288" t="s">
        <v>251</v>
      </c>
      <c r="B151" s="268" t="s">
        <v>991</v>
      </c>
      <c r="C151" s="258"/>
      <c r="D151" s="258"/>
      <c r="E151" s="258"/>
      <c r="F151" s="258"/>
      <c r="G151" s="258">
        <v>15.912280701754385</v>
      </c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>
        <v>16.483870967741936</v>
      </c>
      <c r="S151" s="259">
        <f t="shared" si="9"/>
        <v>32.39615166949632</v>
      </c>
      <c r="T151" s="260">
        <f t="shared" si="10"/>
        <v>-1096.9459213848354</v>
      </c>
      <c r="U151" s="172"/>
    </row>
    <row r="152" spans="1:21" ht="12.75">
      <c r="A152" s="288" t="s">
        <v>252</v>
      </c>
      <c r="B152" s="268" t="s">
        <v>833</v>
      </c>
      <c r="C152" s="258">
        <v>30.629629629629626</v>
      </c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9">
        <f t="shared" si="9"/>
        <v>30.629629629629626</v>
      </c>
      <c r="T152" s="260">
        <f t="shared" si="10"/>
        <v>-1098.712443424702</v>
      </c>
      <c r="U152" s="172">
        <v>1994</v>
      </c>
    </row>
    <row r="153" spans="1:21" ht="12.75">
      <c r="A153" s="288" t="s">
        <v>253</v>
      </c>
      <c r="B153" s="268" t="s">
        <v>1205</v>
      </c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>
        <v>28.741935483870968</v>
      </c>
      <c r="S153" s="259">
        <f t="shared" si="9"/>
        <v>28.741935483870968</v>
      </c>
      <c r="T153" s="260">
        <f t="shared" si="10"/>
        <v>-1100.6001375704607</v>
      </c>
      <c r="U153" s="172"/>
    </row>
    <row r="154" spans="1:21" ht="12.75">
      <c r="A154" s="288" t="s">
        <v>254</v>
      </c>
      <c r="B154" s="268" t="s">
        <v>988</v>
      </c>
      <c r="C154" s="258"/>
      <c r="D154" s="258"/>
      <c r="E154" s="258"/>
      <c r="F154" s="258"/>
      <c r="G154" s="258">
        <v>25.12280701754386</v>
      </c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9">
        <f t="shared" si="9"/>
        <v>25.12280701754386</v>
      </c>
      <c r="T154" s="260">
        <f t="shared" si="10"/>
        <v>-1104.2192660367878</v>
      </c>
      <c r="U154" s="172"/>
    </row>
    <row r="155" spans="1:21" ht="12.75">
      <c r="A155" s="288" t="s">
        <v>255</v>
      </c>
      <c r="B155" s="268" t="s">
        <v>1187</v>
      </c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>
        <v>23.1985559566787</v>
      </c>
      <c r="Q155" s="258"/>
      <c r="R155" s="258"/>
      <c r="S155" s="259">
        <f t="shared" si="9"/>
        <v>23.1985559566787</v>
      </c>
      <c r="T155" s="260">
        <f t="shared" si="10"/>
        <v>-1106.1435170976529</v>
      </c>
      <c r="U155" s="172"/>
    </row>
    <row r="156" spans="1:21" ht="12.75">
      <c r="A156" s="288" t="s">
        <v>256</v>
      </c>
      <c r="B156" s="268" t="s">
        <v>1079</v>
      </c>
      <c r="C156" s="258"/>
      <c r="D156" s="258"/>
      <c r="E156" s="258"/>
      <c r="F156" s="258"/>
      <c r="G156" s="258"/>
      <c r="H156" s="258"/>
      <c r="I156" s="258">
        <v>22.659521040809963</v>
      </c>
      <c r="J156" s="258"/>
      <c r="K156" s="258"/>
      <c r="L156" s="258"/>
      <c r="M156" s="258"/>
      <c r="N156" s="258"/>
      <c r="O156" s="258"/>
      <c r="P156" s="258"/>
      <c r="Q156" s="258"/>
      <c r="R156" s="258"/>
      <c r="S156" s="259">
        <f t="shared" si="9"/>
        <v>22.659521040809963</v>
      </c>
      <c r="T156" s="260">
        <f t="shared" si="10"/>
        <v>-1106.6825520135217</v>
      </c>
      <c r="U156" s="172"/>
    </row>
    <row r="157" spans="1:21" ht="12.75">
      <c r="A157" s="288" t="s">
        <v>257</v>
      </c>
      <c r="B157" s="268" t="s">
        <v>887</v>
      </c>
      <c r="C157" s="258">
        <v>19.233618233618234</v>
      </c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9">
        <f t="shared" si="9"/>
        <v>19.233618233618234</v>
      </c>
      <c r="T157" s="260">
        <f t="shared" si="10"/>
        <v>-1110.1084548207134</v>
      </c>
      <c r="U157" s="172">
        <v>2008</v>
      </c>
    </row>
    <row r="158" spans="1:21" ht="12.75">
      <c r="A158" s="288" t="s">
        <v>258</v>
      </c>
      <c r="B158" s="268" t="s">
        <v>19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>
        <v>17.3</v>
      </c>
      <c r="N158" s="258"/>
      <c r="O158" s="258"/>
      <c r="P158" s="258"/>
      <c r="Q158" s="258"/>
      <c r="R158" s="258"/>
      <c r="S158" s="259">
        <f t="shared" si="9"/>
        <v>17.3</v>
      </c>
      <c r="T158" s="260">
        <f t="shared" si="10"/>
        <v>-1112.0420730543317</v>
      </c>
      <c r="U158" s="172"/>
    </row>
    <row r="159" spans="1:21" ht="12.75">
      <c r="A159" s="288" t="s">
        <v>259</v>
      </c>
      <c r="B159" s="268" t="s">
        <v>25</v>
      </c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>
        <v>17.3</v>
      </c>
      <c r="N159" s="258"/>
      <c r="O159" s="258"/>
      <c r="P159" s="258"/>
      <c r="Q159" s="258"/>
      <c r="R159" s="258"/>
      <c r="S159" s="259">
        <f t="shared" si="9"/>
        <v>17.3</v>
      </c>
      <c r="T159" s="260">
        <f t="shared" si="10"/>
        <v>-1112.0420730543317</v>
      </c>
      <c r="U159" s="172"/>
    </row>
    <row r="160" spans="1:21" ht="12.75">
      <c r="A160" s="288" t="s">
        <v>260</v>
      </c>
      <c r="B160" s="268" t="s">
        <v>990</v>
      </c>
      <c r="C160" s="258"/>
      <c r="D160" s="258"/>
      <c r="E160" s="258"/>
      <c r="F160" s="258"/>
      <c r="G160" s="258">
        <v>16.35087719298246</v>
      </c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9">
        <f t="shared" si="9"/>
        <v>16.35087719298246</v>
      </c>
      <c r="T160" s="260">
        <f t="shared" si="10"/>
        <v>-1112.9911958613493</v>
      </c>
      <c r="U160" s="172">
        <v>2013</v>
      </c>
    </row>
    <row r="161" spans="1:21" ht="12.75">
      <c r="A161" s="288" t="s">
        <v>261</v>
      </c>
      <c r="B161" s="26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9"/>
      <c r="T161" s="260"/>
      <c r="U161" s="172"/>
    </row>
    <row r="162" spans="1:21" ht="12.75">
      <c r="A162" s="288" t="s">
        <v>262</v>
      </c>
      <c r="B162" s="26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9"/>
      <c r="T162" s="260"/>
      <c r="U162" s="172"/>
    </row>
    <row r="163" spans="1:21" ht="12.75">
      <c r="A163" s="288" t="s">
        <v>263</v>
      </c>
      <c r="B163" s="26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9"/>
      <c r="T163" s="260"/>
      <c r="U163" s="172"/>
    </row>
    <row r="164" spans="1:21" ht="12.75">
      <c r="A164" s="288" t="s">
        <v>264</v>
      </c>
      <c r="B164" s="26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9"/>
      <c r="T164" s="260"/>
      <c r="U164" s="172"/>
    </row>
    <row r="165" spans="1:21" ht="12.75">
      <c r="A165" s="288" t="s">
        <v>265</v>
      </c>
      <c r="B165" s="26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9"/>
      <c r="T165" s="260"/>
      <c r="U165" s="172"/>
    </row>
    <row r="166" spans="1:21" ht="12.75">
      <c r="A166" s="288" t="s">
        <v>266</v>
      </c>
      <c r="B166" s="26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9"/>
      <c r="T166" s="260"/>
      <c r="U166" s="172"/>
    </row>
    <row r="167" spans="1:21" ht="12.75">
      <c r="A167" s="288" t="s">
        <v>267</v>
      </c>
      <c r="B167" s="26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9"/>
      <c r="T167" s="260"/>
      <c r="U167" s="172"/>
    </row>
    <row r="168" spans="1:21" ht="12.75">
      <c r="A168" s="288" t="s">
        <v>268</v>
      </c>
      <c r="B168" s="26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9"/>
      <c r="T168" s="260"/>
      <c r="U168" s="172"/>
    </row>
    <row r="169" spans="1:21" ht="12.75">
      <c r="A169" s="288" t="s">
        <v>269</v>
      </c>
      <c r="B169" s="26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9"/>
      <c r="T169" s="260"/>
      <c r="U169" s="172"/>
    </row>
    <row r="170" spans="1:21" ht="12.75">
      <c r="A170" s="288" t="s">
        <v>270</v>
      </c>
      <c r="B170" s="26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9"/>
      <c r="T170" s="260"/>
      <c r="U170" s="172"/>
    </row>
    <row r="171" spans="1:21" ht="12.75">
      <c r="A171" s="288" t="s">
        <v>271</v>
      </c>
      <c r="B171" s="26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9"/>
      <c r="T171" s="260"/>
      <c r="U171" s="172"/>
    </row>
    <row r="172" spans="1:21" ht="12.75">
      <c r="A172" s="288" t="s">
        <v>272</v>
      </c>
      <c r="B172" s="26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9"/>
      <c r="T172" s="260"/>
      <c r="U172" s="172"/>
    </row>
    <row r="173" spans="1:21" ht="12.75">
      <c r="A173" s="288" t="s">
        <v>273</v>
      </c>
      <c r="B173" s="26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9"/>
      <c r="T173" s="260"/>
      <c r="U173" s="172"/>
    </row>
    <row r="174" spans="1:21" ht="12.75">
      <c r="A174" s="288" t="s">
        <v>274</v>
      </c>
      <c r="B174" s="26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9"/>
      <c r="T174" s="260"/>
      <c r="U174" s="172"/>
    </row>
    <row r="175" spans="1:21" ht="12.75">
      <c r="A175" s="288" t="s">
        <v>275</v>
      </c>
      <c r="B175" s="26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9"/>
      <c r="T175" s="260"/>
      <c r="U175" s="172"/>
    </row>
    <row r="176" spans="1:21" ht="12.75">
      <c r="A176" s="288" t="s">
        <v>276</v>
      </c>
      <c r="B176" s="26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9"/>
      <c r="T176" s="260"/>
      <c r="U176" s="172"/>
    </row>
    <row r="177" spans="1:21" ht="12.75">
      <c r="A177" s="288" t="s">
        <v>277</v>
      </c>
      <c r="B177" s="26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9"/>
      <c r="T177" s="260"/>
      <c r="U177" s="172"/>
    </row>
    <row r="178" spans="1:21" ht="12.75">
      <c r="A178" s="288" t="s">
        <v>278</v>
      </c>
      <c r="B178" s="26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9"/>
      <c r="T178" s="260"/>
      <c r="U178" s="172"/>
    </row>
    <row r="179" spans="1:21" ht="12.75">
      <c r="A179" s="288" t="s">
        <v>279</v>
      </c>
      <c r="B179" s="26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9"/>
      <c r="T179" s="260"/>
      <c r="U179" s="172"/>
    </row>
    <row r="180" spans="1:21" ht="12.75">
      <c r="A180" s="288" t="s">
        <v>280</v>
      </c>
      <c r="B180" s="26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9"/>
      <c r="T180" s="260"/>
      <c r="U180" s="172"/>
    </row>
    <row r="181" spans="1:21" ht="12.75">
      <c r="A181" s="288" t="s">
        <v>281</v>
      </c>
      <c r="B181" s="26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9"/>
      <c r="T181" s="260"/>
      <c r="U181" s="172"/>
    </row>
    <row r="182" spans="1:21" ht="12.75">
      <c r="A182" s="288" t="s">
        <v>282</v>
      </c>
      <c r="B182" s="26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9"/>
      <c r="T182" s="260"/>
      <c r="U182" s="172"/>
    </row>
    <row r="183" spans="1:21" ht="12.75">
      <c r="A183" s="288" t="s">
        <v>283</v>
      </c>
      <c r="B183" s="26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9"/>
      <c r="T183" s="260"/>
      <c r="U183" s="172"/>
    </row>
    <row r="184" spans="1:21" ht="12.75">
      <c r="A184" s="288" t="s">
        <v>284</v>
      </c>
      <c r="B184" s="26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9"/>
      <c r="T184" s="260"/>
      <c r="U184" s="172"/>
    </row>
    <row r="185" spans="1:21" ht="12.75">
      <c r="A185" s="288" t="s">
        <v>285</v>
      </c>
      <c r="B185" s="26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9"/>
      <c r="T185" s="260"/>
      <c r="U185" s="172"/>
    </row>
    <row r="186" spans="1:21" ht="12.75">
      <c r="A186" s="288" t="s">
        <v>286</v>
      </c>
      <c r="B186" s="26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9"/>
      <c r="T186" s="260"/>
      <c r="U186" s="172"/>
    </row>
    <row r="187" spans="1:21" ht="12.75">
      <c r="A187" s="288" t="s">
        <v>287</v>
      </c>
      <c r="B187" s="26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9"/>
      <c r="T187" s="260"/>
      <c r="U187" s="172"/>
    </row>
    <row r="188" spans="1:21" ht="12.75">
      <c r="A188" s="288" t="s">
        <v>288</v>
      </c>
      <c r="B188" s="26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9"/>
      <c r="T188" s="260"/>
      <c r="U188" s="172"/>
    </row>
    <row r="189" spans="1:21" ht="12.75">
      <c r="A189" s="288" t="s">
        <v>289</v>
      </c>
      <c r="B189" s="26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9"/>
      <c r="T189" s="260"/>
      <c r="U189" s="172"/>
    </row>
    <row r="190" spans="1:21" ht="12.75">
      <c r="A190" s="288" t="s">
        <v>290</v>
      </c>
      <c r="B190" s="26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9"/>
      <c r="T190" s="260"/>
      <c r="U190" s="172"/>
    </row>
    <row r="191" spans="1:21" ht="12.75">
      <c r="A191" s="288" t="s">
        <v>291</v>
      </c>
      <c r="B191" s="26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9"/>
      <c r="T191" s="260"/>
      <c r="U191" s="172"/>
    </row>
    <row r="192" spans="1:21" ht="12.75">
      <c r="A192" s="288" t="s">
        <v>292</v>
      </c>
      <c r="B192" s="26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9"/>
      <c r="T192" s="260"/>
      <c r="U192" s="172"/>
    </row>
    <row r="193" spans="1:21" ht="12.75">
      <c r="A193" s="288" t="s">
        <v>293</v>
      </c>
      <c r="B193" s="26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9"/>
      <c r="T193" s="260"/>
      <c r="U193" s="172"/>
    </row>
    <row r="194" spans="1:21" ht="12.75">
      <c r="A194" s="288" t="s">
        <v>294</v>
      </c>
      <c r="B194" s="26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9"/>
      <c r="T194" s="260"/>
      <c r="U194" s="172"/>
    </row>
    <row r="195" spans="1:21" ht="12.75">
      <c r="A195" s="288" t="s">
        <v>295</v>
      </c>
      <c r="B195" s="26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9"/>
      <c r="T195" s="260"/>
      <c r="U195" s="172"/>
    </row>
    <row r="196" spans="1:21" ht="12.75">
      <c r="A196" s="288" t="s">
        <v>296</v>
      </c>
      <c r="B196" s="26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9"/>
      <c r="T196" s="260"/>
      <c r="U196" s="172"/>
    </row>
    <row r="197" spans="1:21" ht="12.75">
      <c r="A197" s="288" t="s">
        <v>297</v>
      </c>
      <c r="B197" s="26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9"/>
      <c r="T197" s="260"/>
      <c r="U197" s="172"/>
    </row>
    <row r="198" spans="1:21" ht="12.75">
      <c r="A198" s="288" t="s">
        <v>298</v>
      </c>
      <c r="B198" s="26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9"/>
      <c r="T198" s="260"/>
      <c r="U198" s="172"/>
    </row>
    <row r="199" spans="1:21" ht="12.75">
      <c r="A199" s="288" t="s">
        <v>299</v>
      </c>
      <c r="B199" s="268"/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9"/>
      <c r="T199" s="260"/>
      <c r="U199" s="172"/>
    </row>
    <row r="200" spans="1:21" ht="12.75">
      <c r="A200" s="288" t="s">
        <v>300</v>
      </c>
      <c r="B200" s="26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9"/>
      <c r="T200" s="260"/>
      <c r="U200" s="172"/>
    </row>
    <row r="201" spans="1:21" ht="12.75">
      <c r="A201" s="288" t="s">
        <v>301</v>
      </c>
      <c r="B201" s="26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9"/>
      <c r="T201" s="260"/>
      <c r="U201" s="172"/>
    </row>
    <row r="202" spans="1:21" ht="12.75">
      <c r="A202" s="288" t="s">
        <v>302</v>
      </c>
      <c r="B202" s="26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9"/>
      <c r="T202" s="260"/>
      <c r="U202" s="172"/>
    </row>
    <row r="203" spans="1:21" ht="12.75">
      <c r="A203" s="288" t="s">
        <v>303</v>
      </c>
      <c r="B203" s="26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9"/>
      <c r="T203" s="260"/>
      <c r="U203" s="172"/>
    </row>
    <row r="204" spans="1:21" ht="12.75">
      <c r="A204" s="288" t="s">
        <v>304</v>
      </c>
      <c r="B204" s="26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9"/>
      <c r="T204" s="260"/>
      <c r="U204" s="172"/>
    </row>
    <row r="205" spans="1:21" ht="12.75">
      <c r="A205" s="288" t="s">
        <v>305</v>
      </c>
      <c r="B205" s="26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9"/>
      <c r="T205" s="260"/>
      <c r="U205" s="172"/>
    </row>
    <row r="206" spans="1:21" ht="12.75">
      <c r="A206" s="288" t="s">
        <v>306</v>
      </c>
      <c r="B206" s="268"/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9"/>
      <c r="T206" s="260"/>
      <c r="U206" s="172"/>
    </row>
    <row r="207" spans="1:21" ht="12.75">
      <c r="A207" s="288" t="s">
        <v>307</v>
      </c>
      <c r="B207" s="26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9"/>
      <c r="T207" s="260"/>
      <c r="U207" s="172"/>
    </row>
    <row r="208" spans="1:21" ht="12.75">
      <c r="A208" s="288" t="s">
        <v>308</v>
      </c>
      <c r="B208" s="268"/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9"/>
      <c r="T208" s="260"/>
      <c r="U208" s="172"/>
    </row>
    <row r="209" spans="1:21" ht="12.75">
      <c r="A209" s="288" t="s">
        <v>309</v>
      </c>
      <c r="B209" s="26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9"/>
      <c r="T209" s="260"/>
      <c r="U209" s="172"/>
    </row>
    <row r="210" spans="1:21" ht="12.75">
      <c r="A210" s="288" t="s">
        <v>310</v>
      </c>
      <c r="B210" s="26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9"/>
      <c r="T210" s="260"/>
      <c r="U210" s="172"/>
    </row>
    <row r="211" spans="1:21" ht="12.75">
      <c r="A211" s="288" t="s">
        <v>311</v>
      </c>
      <c r="B211" s="26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9"/>
      <c r="T211" s="260"/>
      <c r="U211" s="172"/>
    </row>
    <row r="212" spans="1:21" ht="12.75">
      <c r="A212" s="288" t="s">
        <v>312</v>
      </c>
      <c r="B212" s="26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9"/>
      <c r="T212" s="260"/>
      <c r="U212" s="172"/>
    </row>
    <row r="213" spans="1:21" ht="12.75">
      <c r="A213" s="288" t="s">
        <v>313</v>
      </c>
      <c r="B213" s="26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9"/>
      <c r="T213" s="260"/>
      <c r="U213" s="172"/>
    </row>
    <row r="214" spans="1:21" ht="12.75">
      <c r="A214" s="288" t="s">
        <v>314</v>
      </c>
      <c r="B214" s="26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9"/>
      <c r="T214" s="260"/>
      <c r="U214" s="172"/>
    </row>
    <row r="215" spans="1:21" ht="12.75">
      <c r="A215" s="288" t="s">
        <v>315</v>
      </c>
      <c r="B215" s="26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9"/>
      <c r="T215" s="260"/>
      <c r="U215" s="172"/>
    </row>
    <row r="216" spans="1:21" ht="12.75">
      <c r="A216" s="288" t="s">
        <v>316</v>
      </c>
      <c r="B216" s="26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9"/>
      <c r="T216" s="260"/>
      <c r="U216" s="172"/>
    </row>
    <row r="217" spans="1:21" ht="12.75">
      <c r="A217" s="288" t="s">
        <v>317</v>
      </c>
      <c r="B217" s="26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9"/>
      <c r="T217" s="260"/>
      <c r="U217" s="172"/>
    </row>
    <row r="218" spans="1:21" ht="12.75">
      <c r="A218" s="288" t="s">
        <v>318</v>
      </c>
      <c r="B218" s="26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9"/>
      <c r="T218" s="260"/>
      <c r="U218" s="172"/>
    </row>
    <row r="219" spans="1:21" ht="12.75">
      <c r="A219" s="288" t="s">
        <v>319</v>
      </c>
      <c r="B219" s="26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9"/>
      <c r="T219" s="260"/>
      <c r="U219" s="172"/>
    </row>
    <row r="220" spans="1:21" ht="12.75">
      <c r="A220" s="288" t="s">
        <v>320</v>
      </c>
      <c r="B220" s="26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9"/>
      <c r="T220" s="260"/>
      <c r="U220" s="172"/>
    </row>
    <row r="221" spans="1:21" ht="12.75">
      <c r="A221" s="288" t="s">
        <v>321</v>
      </c>
      <c r="B221" s="268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9"/>
      <c r="T221" s="260"/>
      <c r="U221" s="172"/>
    </row>
    <row r="222" spans="1:21" ht="12.75">
      <c r="A222" s="288" t="s">
        <v>322</v>
      </c>
      <c r="B222" s="26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9"/>
      <c r="T222" s="260"/>
      <c r="U222" s="172"/>
    </row>
    <row r="223" spans="1:21" ht="12.75">
      <c r="A223" s="288" t="s">
        <v>323</v>
      </c>
      <c r="B223" s="26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9"/>
      <c r="T223" s="260"/>
      <c r="U223" s="172"/>
    </row>
    <row r="224" spans="1:21" ht="12.75">
      <c r="A224" s="288" t="s">
        <v>324</v>
      </c>
      <c r="B224" s="26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9"/>
      <c r="T224" s="260"/>
      <c r="U224" s="172"/>
    </row>
    <row r="225" spans="1:21" ht="12.75">
      <c r="A225" s="288" t="s">
        <v>325</v>
      </c>
      <c r="B225" s="26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9"/>
      <c r="T225" s="260"/>
      <c r="U225" s="172"/>
    </row>
    <row r="226" spans="1:21" ht="12.75">
      <c r="A226" s="288" t="s">
        <v>326</v>
      </c>
      <c r="B226" s="268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9"/>
      <c r="T226" s="260"/>
      <c r="U226" s="172"/>
    </row>
    <row r="227" spans="1:21" ht="12.75">
      <c r="A227" s="288" t="s">
        <v>327</v>
      </c>
      <c r="B227" s="26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9"/>
      <c r="T227" s="260"/>
      <c r="U227" s="172"/>
    </row>
    <row r="228" spans="1:21" ht="12.75">
      <c r="A228" s="288" t="s">
        <v>328</v>
      </c>
      <c r="B228" s="268"/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9"/>
      <c r="T228" s="260"/>
      <c r="U228" s="172"/>
    </row>
    <row r="229" spans="1:21" ht="12.75">
      <c r="A229" s="288" t="s">
        <v>332</v>
      </c>
      <c r="B229" s="26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9"/>
      <c r="T229" s="260"/>
      <c r="U229" s="172"/>
    </row>
    <row r="230" spans="1:21" ht="12.75">
      <c r="A230" s="288" t="s">
        <v>333</v>
      </c>
      <c r="B230" s="26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9"/>
      <c r="T230" s="260"/>
      <c r="U230" s="172"/>
    </row>
    <row r="231" spans="1:21" ht="12.75">
      <c r="A231" s="288" t="s">
        <v>334</v>
      </c>
      <c r="B231" s="26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9"/>
      <c r="T231" s="260"/>
      <c r="U231" s="172"/>
    </row>
    <row r="232" spans="1:21" ht="12.75">
      <c r="A232" s="288" t="s">
        <v>335</v>
      </c>
      <c r="B232" s="26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9"/>
      <c r="T232" s="260"/>
      <c r="U232" s="172"/>
    </row>
    <row r="233" spans="1:21" ht="12.75">
      <c r="A233" s="288" t="s">
        <v>336</v>
      </c>
      <c r="B233" s="26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9"/>
      <c r="T233" s="260"/>
      <c r="U233" s="172"/>
    </row>
    <row r="234" spans="1:21" ht="12.75">
      <c r="A234" s="288" t="s">
        <v>337</v>
      </c>
      <c r="B234" s="26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9"/>
      <c r="T234" s="260"/>
      <c r="U234" s="172"/>
    </row>
    <row r="235" spans="1:21" ht="12.75">
      <c r="A235" s="288" t="s">
        <v>338</v>
      </c>
      <c r="B235" s="26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9"/>
      <c r="T235" s="260"/>
      <c r="U235" s="172"/>
    </row>
    <row r="236" spans="1:21" ht="12.75">
      <c r="A236" s="288" t="s">
        <v>339</v>
      </c>
      <c r="B236" s="26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9"/>
      <c r="T236" s="260"/>
      <c r="U236" s="172"/>
    </row>
    <row r="237" spans="1:21" ht="12.75">
      <c r="A237" s="288" t="s">
        <v>340</v>
      </c>
      <c r="B237" s="268"/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9"/>
      <c r="T237" s="260"/>
      <c r="U237" s="172"/>
    </row>
    <row r="238" spans="1:21" ht="12.75">
      <c r="A238" s="288" t="s">
        <v>341</v>
      </c>
      <c r="B238" s="268"/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9"/>
      <c r="T238" s="260"/>
      <c r="U238" s="172"/>
    </row>
    <row r="239" spans="1:21" ht="12.75">
      <c r="A239" s="288" t="s">
        <v>342</v>
      </c>
      <c r="B239" s="26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9"/>
      <c r="T239" s="260"/>
      <c r="U239" s="172"/>
    </row>
    <row r="240" spans="1:21" ht="12.75">
      <c r="A240" s="288" t="s">
        <v>343</v>
      </c>
      <c r="B240" s="26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9"/>
      <c r="T240" s="260"/>
      <c r="U240" s="172"/>
    </row>
    <row r="241" spans="1:21" ht="12.75">
      <c r="A241" s="288" t="s">
        <v>344</v>
      </c>
      <c r="B241" s="26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9"/>
      <c r="T241" s="260"/>
      <c r="U241" s="172"/>
    </row>
    <row r="242" spans="1:21" ht="12.75">
      <c r="A242" s="288" t="s">
        <v>345</v>
      </c>
      <c r="B242" s="268"/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9"/>
      <c r="T242" s="260"/>
      <c r="U242" s="172"/>
    </row>
    <row r="243" spans="1:21" ht="12.75">
      <c r="A243" s="288" t="s">
        <v>346</v>
      </c>
      <c r="B243" s="26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9"/>
      <c r="T243" s="260"/>
      <c r="U243" s="172"/>
    </row>
    <row r="244" spans="1:21" ht="12.75">
      <c r="A244" s="288" t="s">
        <v>347</v>
      </c>
      <c r="B244" s="26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9"/>
      <c r="T244" s="260"/>
      <c r="U244" s="172"/>
    </row>
    <row r="245" spans="1:21" ht="12.75">
      <c r="A245" s="288" t="s">
        <v>348</v>
      </c>
      <c r="B245" s="26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9"/>
      <c r="T245" s="260"/>
      <c r="U245" s="172"/>
    </row>
    <row r="246" spans="1:21" ht="12.75">
      <c r="A246" s="288" t="s">
        <v>349</v>
      </c>
      <c r="B246" s="26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9"/>
      <c r="T246" s="260"/>
      <c r="U246" s="172"/>
    </row>
    <row r="247" spans="1:21" ht="12.75">
      <c r="A247" s="288" t="s">
        <v>350</v>
      </c>
      <c r="B247" s="26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9"/>
      <c r="T247" s="260"/>
      <c r="U247" s="172"/>
    </row>
    <row r="248" spans="1:21" ht="12.75">
      <c r="A248" s="288" t="s">
        <v>351</v>
      </c>
      <c r="B248" s="268"/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9"/>
      <c r="T248" s="260"/>
      <c r="U248" s="172"/>
    </row>
    <row r="249" spans="1:21" ht="12.75">
      <c r="A249" s="288" t="s">
        <v>352</v>
      </c>
      <c r="B249" s="26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9"/>
      <c r="T249" s="260"/>
      <c r="U249" s="172"/>
    </row>
    <row r="250" spans="1:21" ht="12.75">
      <c r="A250" s="288" t="s">
        <v>353</v>
      </c>
      <c r="B250" s="26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9"/>
      <c r="T250" s="260"/>
      <c r="U250" s="172"/>
    </row>
    <row r="251" spans="1:21" ht="12.75">
      <c r="A251" s="288" t="s">
        <v>354</v>
      </c>
      <c r="B251" s="26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9"/>
      <c r="T251" s="260"/>
      <c r="U251" s="172"/>
    </row>
    <row r="252" spans="1:21" ht="12.75">
      <c r="A252" s="288" t="s">
        <v>355</v>
      </c>
      <c r="B252" s="268"/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9"/>
      <c r="T252" s="260"/>
      <c r="U252" s="172"/>
    </row>
    <row r="253" spans="1:21" ht="12.75">
      <c r="A253" s="288" t="s">
        <v>356</v>
      </c>
      <c r="B253" s="26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9"/>
      <c r="T253" s="260"/>
      <c r="U253" s="172"/>
    </row>
    <row r="254" spans="1:21" ht="12.75">
      <c r="A254" s="288" t="s">
        <v>357</v>
      </c>
      <c r="B254" s="268"/>
      <c r="C254" s="258"/>
      <c r="D254" s="258"/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9"/>
      <c r="T254" s="260"/>
      <c r="U254" s="172"/>
    </row>
  </sheetData>
  <mergeCells count="5">
    <mergeCell ref="A3:B4"/>
    <mergeCell ref="U2:U4"/>
    <mergeCell ref="A1:U1"/>
    <mergeCell ref="S2:S4"/>
    <mergeCell ref="T2:T4"/>
  </mergeCells>
  <conditionalFormatting sqref="C5:R254">
    <cfRule type="expression" priority="1" dxfId="3" stopIfTrue="1">
      <formula>LARGE(($C5:$R5),MIN(12,COUNT($C5:$R5)))&lt;=C5</formula>
    </cfRule>
  </conditionalFormatting>
  <printOptions/>
  <pageMargins left="0.75" right="0.75" top="1" bottom="1" header="0.4921259845" footer="0.4921259845"/>
  <pageSetup orientation="portrait" paperSize="9"/>
  <ignoredErrors>
    <ignoredError sqref="C2:R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1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18.375" style="0" bestFit="1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306" t="s">
        <v>95</v>
      </c>
      <c r="B1" s="306"/>
      <c r="C1" s="306"/>
      <c r="D1" s="306"/>
      <c r="E1" s="306"/>
    </row>
    <row r="2" spans="1:5" s="1" customFormat="1" ht="12.75" customHeight="1">
      <c r="A2" s="69"/>
      <c r="B2" s="69"/>
      <c r="C2" s="69"/>
      <c r="D2" s="69"/>
      <c r="E2" s="69"/>
    </row>
    <row r="3" spans="1:5" s="1" customFormat="1" ht="12.75" customHeight="1">
      <c r="A3" s="147"/>
      <c r="B3" s="147"/>
      <c r="C3" s="148"/>
      <c r="E3" s="149" t="s">
        <v>59</v>
      </c>
    </row>
    <row r="4" spans="1:5" s="1" customFormat="1" ht="12.75" customHeight="1">
      <c r="A4" s="148" t="s">
        <v>60</v>
      </c>
      <c r="B4" s="148"/>
      <c r="C4" s="150" t="s">
        <v>395</v>
      </c>
      <c r="E4" s="149">
        <v>1</v>
      </c>
    </row>
    <row r="5" spans="1:5" s="1" customFormat="1" ht="12.75" customHeight="1">
      <c r="A5" s="148" t="s">
        <v>62</v>
      </c>
      <c r="B5" s="148"/>
      <c r="C5" s="169" t="s">
        <v>1209</v>
      </c>
      <c r="D5" s="146"/>
      <c r="E5" s="148"/>
    </row>
    <row r="6" spans="1:5" s="1" customFormat="1" ht="12.75" customHeight="1">
      <c r="A6" s="148" t="s">
        <v>63</v>
      </c>
      <c r="B6" s="148"/>
      <c r="C6" s="148" t="s">
        <v>96</v>
      </c>
      <c r="D6" s="148"/>
      <c r="E6" s="148"/>
    </row>
    <row r="7" spans="1:5" s="1" customFormat="1" ht="12.75" customHeight="1" thickBot="1">
      <c r="A7" s="148" t="s">
        <v>65</v>
      </c>
      <c r="B7" s="148"/>
      <c r="C7" s="152">
        <f>COUNTA(B9:B125)</f>
        <v>103</v>
      </c>
      <c r="D7" s="151"/>
      <c r="E7" s="148"/>
    </row>
    <row r="8" spans="1:5" ht="15" customHeight="1" thickBot="1">
      <c r="A8" s="61" t="s">
        <v>66</v>
      </c>
      <c r="B8" s="52"/>
      <c r="C8" s="52" t="s">
        <v>97</v>
      </c>
      <c r="D8" s="63" t="s">
        <v>68</v>
      </c>
      <c r="E8" s="64" t="s">
        <v>69</v>
      </c>
    </row>
    <row r="9" spans="1:5" ht="12.75" customHeight="1">
      <c r="A9" s="38" t="s">
        <v>106</v>
      </c>
      <c r="B9" s="153" t="s">
        <v>565</v>
      </c>
      <c r="C9" s="159">
        <v>155</v>
      </c>
      <c r="D9" s="97">
        <f aca="true" t="shared" si="0" ref="D9:D40">(C9/C$9)*100</f>
        <v>100</v>
      </c>
      <c r="E9" s="82">
        <f aca="true" t="shared" si="1" ref="E9:E40">D9+E$4</f>
        <v>101</v>
      </c>
    </row>
    <row r="10" spans="1:5" ht="12.75" customHeight="1">
      <c r="A10" s="38" t="s">
        <v>107</v>
      </c>
      <c r="B10" s="153" t="s">
        <v>593</v>
      </c>
      <c r="C10" s="159">
        <v>135</v>
      </c>
      <c r="D10" s="97">
        <f t="shared" si="0"/>
        <v>87.09677419354838</v>
      </c>
      <c r="E10" s="82">
        <f t="shared" si="1"/>
        <v>88.09677419354838</v>
      </c>
    </row>
    <row r="11" spans="1:5" ht="12.75" customHeight="1">
      <c r="A11" s="38" t="s">
        <v>108</v>
      </c>
      <c r="B11" s="153" t="s">
        <v>1179</v>
      </c>
      <c r="C11" s="159">
        <v>133</v>
      </c>
      <c r="D11" s="97">
        <f t="shared" si="0"/>
        <v>85.80645161290322</v>
      </c>
      <c r="E11" s="82">
        <f t="shared" si="1"/>
        <v>86.80645161290322</v>
      </c>
    </row>
    <row r="12" spans="1:5" ht="12.75" customHeight="1">
      <c r="A12" s="38" t="s">
        <v>109</v>
      </c>
      <c r="B12" s="153" t="s">
        <v>599</v>
      </c>
      <c r="C12" s="159">
        <v>127</v>
      </c>
      <c r="D12" s="97">
        <f t="shared" si="0"/>
        <v>81.93548387096774</v>
      </c>
      <c r="E12" s="82">
        <f t="shared" si="1"/>
        <v>82.93548387096774</v>
      </c>
    </row>
    <row r="13" spans="1:5" ht="12.75" customHeight="1">
      <c r="A13" s="38" t="s">
        <v>110</v>
      </c>
      <c r="B13" s="153" t="s">
        <v>586</v>
      </c>
      <c r="C13" s="159">
        <v>122</v>
      </c>
      <c r="D13" s="97">
        <f t="shared" si="0"/>
        <v>78.70967741935485</v>
      </c>
      <c r="E13" s="82">
        <f t="shared" si="1"/>
        <v>79.70967741935485</v>
      </c>
    </row>
    <row r="14" spans="1:5" ht="12.75" customHeight="1">
      <c r="A14" s="38" t="s">
        <v>111</v>
      </c>
      <c r="B14" s="153" t="s">
        <v>572</v>
      </c>
      <c r="C14" s="159">
        <v>117</v>
      </c>
      <c r="D14" s="97">
        <f t="shared" si="0"/>
        <v>75.48387096774194</v>
      </c>
      <c r="E14" s="82">
        <f t="shared" si="1"/>
        <v>76.48387096774194</v>
      </c>
    </row>
    <row r="15" spans="1:5" ht="12.75" customHeight="1">
      <c r="A15" s="38" t="s">
        <v>112</v>
      </c>
      <c r="B15" s="153" t="s">
        <v>803</v>
      </c>
      <c r="C15" s="159">
        <v>117</v>
      </c>
      <c r="D15" s="97">
        <f t="shared" si="0"/>
        <v>75.48387096774194</v>
      </c>
      <c r="E15" s="82">
        <f t="shared" si="1"/>
        <v>76.48387096774194</v>
      </c>
    </row>
    <row r="16" spans="1:5" ht="12.75" customHeight="1">
      <c r="A16" s="38" t="s">
        <v>113</v>
      </c>
      <c r="B16" s="153" t="s">
        <v>783</v>
      </c>
      <c r="C16" s="159">
        <v>117</v>
      </c>
      <c r="D16" s="97">
        <f t="shared" si="0"/>
        <v>75.48387096774194</v>
      </c>
      <c r="E16" s="82">
        <f t="shared" si="1"/>
        <v>76.48387096774194</v>
      </c>
    </row>
    <row r="17" spans="1:5" ht="12.75" customHeight="1">
      <c r="A17" s="38" t="s">
        <v>114</v>
      </c>
      <c r="B17" s="153" t="s">
        <v>1198</v>
      </c>
      <c r="C17" s="159">
        <v>117</v>
      </c>
      <c r="D17" s="97">
        <f t="shared" si="0"/>
        <v>75.48387096774194</v>
      </c>
      <c r="E17" s="82">
        <f t="shared" si="1"/>
        <v>76.48387096774194</v>
      </c>
    </row>
    <row r="18" spans="1:5" ht="12.75" customHeight="1">
      <c r="A18" s="38" t="s">
        <v>115</v>
      </c>
      <c r="B18" s="153" t="s">
        <v>956</v>
      </c>
      <c r="C18" s="159">
        <v>116</v>
      </c>
      <c r="D18" s="97">
        <f t="shared" si="0"/>
        <v>74.83870967741936</v>
      </c>
      <c r="E18" s="82">
        <f t="shared" si="1"/>
        <v>75.83870967741936</v>
      </c>
    </row>
    <row r="19" spans="1:5" ht="12.75" customHeight="1">
      <c r="A19" s="38" t="s">
        <v>116</v>
      </c>
      <c r="B19" s="155" t="s">
        <v>943</v>
      </c>
      <c r="C19" s="167">
        <v>114</v>
      </c>
      <c r="D19" s="97">
        <f t="shared" si="0"/>
        <v>73.54838709677419</v>
      </c>
      <c r="E19" s="82">
        <f t="shared" si="1"/>
        <v>74.54838709677419</v>
      </c>
    </row>
    <row r="20" spans="1:5" ht="12.75" customHeight="1">
      <c r="A20" s="38" t="s">
        <v>117</v>
      </c>
      <c r="B20" s="153" t="s">
        <v>592</v>
      </c>
      <c r="C20" s="159">
        <v>113</v>
      </c>
      <c r="D20" s="97">
        <f t="shared" si="0"/>
        <v>72.90322580645162</v>
      </c>
      <c r="E20" s="82">
        <f t="shared" si="1"/>
        <v>73.90322580645162</v>
      </c>
    </row>
    <row r="21" spans="1:5" ht="12.75" customHeight="1">
      <c r="A21" s="38" t="s">
        <v>118</v>
      </c>
      <c r="B21" s="153" t="s">
        <v>570</v>
      </c>
      <c r="C21" s="159">
        <v>113</v>
      </c>
      <c r="D21" s="97">
        <f t="shared" si="0"/>
        <v>72.90322580645162</v>
      </c>
      <c r="E21" s="82">
        <f t="shared" si="1"/>
        <v>73.90322580645162</v>
      </c>
    </row>
    <row r="22" spans="1:5" ht="12.75" customHeight="1">
      <c r="A22" s="38" t="s">
        <v>119</v>
      </c>
      <c r="B22" s="153" t="s">
        <v>928</v>
      </c>
      <c r="C22" s="159">
        <v>110</v>
      </c>
      <c r="D22" s="97">
        <f t="shared" si="0"/>
        <v>70.96774193548387</v>
      </c>
      <c r="E22" s="82">
        <f t="shared" si="1"/>
        <v>71.96774193548387</v>
      </c>
    </row>
    <row r="23" spans="1:5" ht="12.75" customHeight="1">
      <c r="A23" s="38" t="s">
        <v>120</v>
      </c>
      <c r="B23" s="153" t="s">
        <v>830</v>
      </c>
      <c r="C23" s="159">
        <v>109</v>
      </c>
      <c r="D23" s="97">
        <f t="shared" si="0"/>
        <v>70.3225806451613</v>
      </c>
      <c r="E23" s="82">
        <f t="shared" si="1"/>
        <v>71.3225806451613</v>
      </c>
    </row>
    <row r="24" spans="1:5" ht="12.75" customHeight="1">
      <c r="A24" s="38" t="s">
        <v>121</v>
      </c>
      <c r="B24" s="153" t="s">
        <v>875</v>
      </c>
      <c r="C24" s="159">
        <v>107</v>
      </c>
      <c r="D24" s="97">
        <f t="shared" si="0"/>
        <v>69.03225806451613</v>
      </c>
      <c r="E24" s="82">
        <f t="shared" si="1"/>
        <v>70.03225806451613</v>
      </c>
    </row>
    <row r="25" spans="1:5" ht="12.75" customHeight="1">
      <c r="A25" s="38" t="s">
        <v>122</v>
      </c>
      <c r="B25" s="153" t="s">
        <v>1180</v>
      </c>
      <c r="C25" s="159">
        <v>107</v>
      </c>
      <c r="D25" s="97">
        <f t="shared" si="0"/>
        <v>69.03225806451613</v>
      </c>
      <c r="E25" s="82">
        <f t="shared" si="1"/>
        <v>70.03225806451613</v>
      </c>
    </row>
    <row r="26" spans="1:5" ht="12.75" customHeight="1">
      <c r="A26" s="38" t="s">
        <v>123</v>
      </c>
      <c r="B26" s="153" t="s">
        <v>563</v>
      </c>
      <c r="C26" s="159">
        <v>105</v>
      </c>
      <c r="D26" s="97">
        <f t="shared" si="0"/>
        <v>67.74193548387096</v>
      </c>
      <c r="E26" s="82">
        <f t="shared" si="1"/>
        <v>68.74193548387096</v>
      </c>
    </row>
    <row r="27" spans="1:5" ht="12.75" customHeight="1">
      <c r="A27" s="38" t="s">
        <v>124</v>
      </c>
      <c r="B27" s="153" t="s">
        <v>872</v>
      </c>
      <c r="C27" s="159">
        <v>103</v>
      </c>
      <c r="D27" s="97">
        <f t="shared" si="0"/>
        <v>66.45161290322581</v>
      </c>
      <c r="E27" s="82">
        <f t="shared" si="1"/>
        <v>67.45161290322581</v>
      </c>
    </row>
    <row r="28" spans="1:5" ht="12.75" customHeight="1">
      <c r="A28" s="38" t="s">
        <v>125</v>
      </c>
      <c r="B28" s="155" t="s">
        <v>778</v>
      </c>
      <c r="C28" s="167">
        <v>101</v>
      </c>
      <c r="D28" s="97">
        <f t="shared" si="0"/>
        <v>65.16129032258064</v>
      </c>
      <c r="E28" s="82">
        <f t="shared" si="1"/>
        <v>66.16129032258064</v>
      </c>
    </row>
    <row r="29" spans="1:5" ht="12.75" customHeight="1">
      <c r="A29" s="38" t="s">
        <v>126</v>
      </c>
      <c r="B29" s="153" t="s">
        <v>1199</v>
      </c>
      <c r="C29" s="159">
        <v>101</v>
      </c>
      <c r="D29" s="97">
        <f t="shared" si="0"/>
        <v>65.16129032258064</v>
      </c>
      <c r="E29" s="82">
        <f t="shared" si="1"/>
        <v>66.16129032258064</v>
      </c>
    </row>
    <row r="30" spans="1:5" ht="12.75" customHeight="1">
      <c r="A30" s="38" t="s">
        <v>127</v>
      </c>
      <c r="B30" s="155" t="s">
        <v>880</v>
      </c>
      <c r="C30" s="167">
        <v>100</v>
      </c>
      <c r="D30" s="97">
        <f t="shared" si="0"/>
        <v>64.51612903225806</v>
      </c>
      <c r="E30" s="82">
        <f t="shared" si="1"/>
        <v>65.51612903225806</v>
      </c>
    </row>
    <row r="31" spans="1:5" ht="12.75" customHeight="1">
      <c r="A31" s="38" t="s">
        <v>128</v>
      </c>
      <c r="B31" s="153" t="s">
        <v>926</v>
      </c>
      <c r="C31" s="159">
        <v>99</v>
      </c>
      <c r="D31" s="97">
        <f t="shared" si="0"/>
        <v>63.87096774193548</v>
      </c>
      <c r="E31" s="82">
        <f t="shared" si="1"/>
        <v>64.87096774193549</v>
      </c>
    </row>
    <row r="32" spans="1:5" ht="12.75" customHeight="1">
      <c r="A32" s="38" t="s">
        <v>129</v>
      </c>
      <c r="B32" s="153" t="s">
        <v>858</v>
      </c>
      <c r="C32" s="159">
        <v>99</v>
      </c>
      <c r="D32" s="97">
        <f t="shared" si="0"/>
        <v>63.87096774193548</v>
      </c>
      <c r="E32" s="82">
        <f t="shared" si="1"/>
        <v>64.87096774193549</v>
      </c>
    </row>
    <row r="33" spans="1:5" ht="12.75" customHeight="1">
      <c r="A33" s="38" t="s">
        <v>130</v>
      </c>
      <c r="B33" s="153" t="s">
        <v>577</v>
      </c>
      <c r="C33" s="159">
        <v>98</v>
      </c>
      <c r="D33" s="97">
        <f t="shared" si="0"/>
        <v>63.2258064516129</v>
      </c>
      <c r="E33" s="82">
        <f t="shared" si="1"/>
        <v>64.2258064516129</v>
      </c>
    </row>
    <row r="34" spans="1:5" ht="12.75" customHeight="1">
      <c r="A34" s="38" t="s">
        <v>131</v>
      </c>
      <c r="B34" s="153" t="s">
        <v>785</v>
      </c>
      <c r="C34" s="159">
        <v>98</v>
      </c>
      <c r="D34" s="97">
        <f t="shared" si="0"/>
        <v>63.2258064516129</v>
      </c>
      <c r="E34" s="82">
        <f t="shared" si="1"/>
        <v>64.2258064516129</v>
      </c>
    </row>
    <row r="35" spans="1:5" ht="12.75" customHeight="1">
      <c r="A35" s="38" t="s">
        <v>132</v>
      </c>
      <c r="B35" s="153" t="s">
        <v>562</v>
      </c>
      <c r="C35" s="159">
        <v>96</v>
      </c>
      <c r="D35" s="97">
        <f t="shared" si="0"/>
        <v>61.935483870967744</v>
      </c>
      <c r="E35" s="82">
        <f t="shared" si="1"/>
        <v>62.935483870967744</v>
      </c>
    </row>
    <row r="36" spans="1:5" ht="12.75" customHeight="1">
      <c r="A36" s="38" t="s">
        <v>133</v>
      </c>
      <c r="B36" s="153" t="s">
        <v>857</v>
      </c>
      <c r="C36" s="159">
        <v>96</v>
      </c>
      <c r="D36" s="97">
        <f t="shared" si="0"/>
        <v>61.935483870967744</v>
      </c>
      <c r="E36" s="82">
        <f t="shared" si="1"/>
        <v>62.935483870967744</v>
      </c>
    </row>
    <row r="37" spans="1:5" ht="12.75" customHeight="1">
      <c r="A37" s="38" t="s">
        <v>134</v>
      </c>
      <c r="B37" s="153" t="s">
        <v>815</v>
      </c>
      <c r="C37" s="159">
        <v>95</v>
      </c>
      <c r="D37" s="97">
        <f t="shared" si="0"/>
        <v>61.29032258064516</v>
      </c>
      <c r="E37" s="82">
        <f t="shared" si="1"/>
        <v>62.29032258064516</v>
      </c>
    </row>
    <row r="38" spans="1:5" ht="12.75" customHeight="1">
      <c r="A38" s="38" t="s">
        <v>135</v>
      </c>
      <c r="B38" s="153" t="s">
        <v>781</v>
      </c>
      <c r="C38" s="159">
        <v>95</v>
      </c>
      <c r="D38" s="97">
        <f t="shared" si="0"/>
        <v>61.29032258064516</v>
      </c>
      <c r="E38" s="82">
        <f t="shared" si="1"/>
        <v>62.29032258064516</v>
      </c>
    </row>
    <row r="39" spans="1:5" ht="12.75" customHeight="1">
      <c r="A39" s="38" t="s">
        <v>136</v>
      </c>
      <c r="B39" s="155" t="s">
        <v>1054</v>
      </c>
      <c r="C39" s="167">
        <v>94</v>
      </c>
      <c r="D39" s="97">
        <f t="shared" si="0"/>
        <v>60.64516129032258</v>
      </c>
      <c r="E39" s="82">
        <f t="shared" si="1"/>
        <v>61.64516129032258</v>
      </c>
    </row>
    <row r="40" spans="1:5" ht="12.75" customHeight="1">
      <c r="A40" s="38" t="s">
        <v>137</v>
      </c>
      <c r="B40" s="153" t="s">
        <v>573</v>
      </c>
      <c r="C40" s="159">
        <v>93</v>
      </c>
      <c r="D40" s="97">
        <f t="shared" si="0"/>
        <v>60</v>
      </c>
      <c r="E40" s="82">
        <f t="shared" si="1"/>
        <v>61</v>
      </c>
    </row>
    <row r="41" spans="1:5" ht="12.75" customHeight="1">
      <c r="A41" s="38" t="s">
        <v>138</v>
      </c>
      <c r="B41" s="153" t="s">
        <v>569</v>
      </c>
      <c r="C41" s="159">
        <v>90</v>
      </c>
      <c r="D41" s="97">
        <f aca="true" t="shared" si="2" ref="D41:D72">(C41/C$9)*100</f>
        <v>58.06451612903226</v>
      </c>
      <c r="E41" s="82">
        <f aca="true" t="shared" si="3" ref="E41:E72">D41+E$4</f>
        <v>59.06451612903226</v>
      </c>
    </row>
    <row r="42" spans="1:5" ht="12.75" customHeight="1">
      <c r="A42" s="38" t="s">
        <v>139</v>
      </c>
      <c r="B42" s="153" t="s">
        <v>805</v>
      </c>
      <c r="C42" s="159">
        <v>90</v>
      </c>
      <c r="D42" s="97">
        <f t="shared" si="2"/>
        <v>58.06451612903226</v>
      </c>
      <c r="E42" s="82">
        <f t="shared" si="3"/>
        <v>59.06451612903226</v>
      </c>
    </row>
    <row r="43" spans="1:5" ht="12.75" customHeight="1">
      <c r="A43" s="38" t="s">
        <v>140</v>
      </c>
      <c r="B43" s="153" t="s">
        <v>1095</v>
      </c>
      <c r="C43" s="159">
        <v>89</v>
      </c>
      <c r="D43" s="97">
        <f t="shared" si="2"/>
        <v>57.41935483870968</v>
      </c>
      <c r="E43" s="82">
        <f t="shared" si="3"/>
        <v>58.41935483870968</v>
      </c>
    </row>
    <row r="44" spans="1:5" ht="12.75" customHeight="1">
      <c r="A44" s="38" t="s">
        <v>141</v>
      </c>
      <c r="B44" s="153" t="s">
        <v>600</v>
      </c>
      <c r="C44" s="159">
        <v>88</v>
      </c>
      <c r="D44" s="97">
        <f t="shared" si="2"/>
        <v>56.774193548387096</v>
      </c>
      <c r="E44" s="82">
        <f t="shared" si="3"/>
        <v>57.774193548387096</v>
      </c>
    </row>
    <row r="45" spans="1:5" ht="12.75" customHeight="1">
      <c r="A45" s="38" t="s">
        <v>142</v>
      </c>
      <c r="B45" s="153" t="s">
        <v>601</v>
      </c>
      <c r="C45" s="159">
        <v>88</v>
      </c>
      <c r="D45" s="97">
        <f t="shared" si="2"/>
        <v>56.774193548387096</v>
      </c>
      <c r="E45" s="82">
        <f t="shared" si="3"/>
        <v>57.774193548387096</v>
      </c>
    </row>
    <row r="46" spans="1:5" ht="12.75" customHeight="1">
      <c r="A46" s="38" t="s">
        <v>143</v>
      </c>
      <c r="B46" s="153" t="s">
        <v>578</v>
      </c>
      <c r="C46" s="159">
        <v>87</v>
      </c>
      <c r="D46" s="97">
        <f t="shared" si="2"/>
        <v>56.12903225806451</v>
      </c>
      <c r="E46" s="82">
        <f t="shared" si="3"/>
        <v>57.12903225806451</v>
      </c>
    </row>
    <row r="47" spans="1:5" ht="12.75" customHeight="1">
      <c r="A47" s="38" t="s">
        <v>144</v>
      </c>
      <c r="B47" s="153" t="s">
        <v>1200</v>
      </c>
      <c r="C47" s="159">
        <v>86</v>
      </c>
      <c r="D47" s="97">
        <f t="shared" si="2"/>
        <v>55.483870967741936</v>
      </c>
      <c r="E47" s="82">
        <f t="shared" si="3"/>
        <v>56.483870967741936</v>
      </c>
    </row>
    <row r="48" spans="1:5" ht="12.75" customHeight="1">
      <c r="A48" s="38" t="s">
        <v>145</v>
      </c>
      <c r="B48" s="153" t="s">
        <v>584</v>
      </c>
      <c r="C48" s="159">
        <v>86</v>
      </c>
      <c r="D48" s="97">
        <f t="shared" si="2"/>
        <v>55.483870967741936</v>
      </c>
      <c r="E48" s="82">
        <f t="shared" si="3"/>
        <v>56.483870967741936</v>
      </c>
    </row>
    <row r="49" spans="1:5" ht="12.75" customHeight="1">
      <c r="A49" s="38" t="s">
        <v>146</v>
      </c>
      <c r="B49" s="155" t="s">
        <v>579</v>
      </c>
      <c r="C49" s="167">
        <v>86</v>
      </c>
      <c r="D49" s="97">
        <f t="shared" si="2"/>
        <v>55.483870967741936</v>
      </c>
      <c r="E49" s="82">
        <f t="shared" si="3"/>
        <v>56.483870967741936</v>
      </c>
    </row>
    <row r="50" spans="1:5" ht="12.75" customHeight="1">
      <c r="A50" s="38" t="s">
        <v>147</v>
      </c>
      <c r="B50" s="153" t="s">
        <v>800</v>
      </c>
      <c r="C50" s="159">
        <v>83</v>
      </c>
      <c r="D50" s="97">
        <f t="shared" si="2"/>
        <v>53.5483870967742</v>
      </c>
      <c r="E50" s="82">
        <f t="shared" si="3"/>
        <v>54.5483870967742</v>
      </c>
    </row>
    <row r="51" spans="1:5" ht="12.75" customHeight="1">
      <c r="A51" s="38" t="s">
        <v>148</v>
      </c>
      <c r="B51" s="153" t="s">
        <v>576</v>
      </c>
      <c r="C51" s="159">
        <v>82</v>
      </c>
      <c r="D51" s="97">
        <f t="shared" si="2"/>
        <v>52.903225806451616</v>
      </c>
      <c r="E51" s="82">
        <f t="shared" si="3"/>
        <v>53.903225806451616</v>
      </c>
    </row>
    <row r="52" spans="1:5" ht="12.75" customHeight="1">
      <c r="A52" s="38" t="s">
        <v>149</v>
      </c>
      <c r="B52" s="153" t="s">
        <v>567</v>
      </c>
      <c r="C52" s="159">
        <v>79</v>
      </c>
      <c r="D52" s="97">
        <f t="shared" si="2"/>
        <v>50.967741935483865</v>
      </c>
      <c r="E52" s="82">
        <f t="shared" si="3"/>
        <v>51.967741935483865</v>
      </c>
    </row>
    <row r="53" spans="1:5" ht="12.75" customHeight="1">
      <c r="A53" s="38" t="s">
        <v>150</v>
      </c>
      <c r="B53" s="153" t="s">
        <v>802</v>
      </c>
      <c r="C53" s="159">
        <v>79</v>
      </c>
      <c r="D53" s="97">
        <f t="shared" si="2"/>
        <v>50.967741935483865</v>
      </c>
      <c r="E53" s="82">
        <f t="shared" si="3"/>
        <v>51.967741935483865</v>
      </c>
    </row>
    <row r="54" spans="1:5" ht="12.75" customHeight="1">
      <c r="A54" s="38" t="s">
        <v>151</v>
      </c>
      <c r="B54" s="153" t="s">
        <v>595</v>
      </c>
      <c r="C54" s="159">
        <v>78</v>
      </c>
      <c r="D54" s="97">
        <f t="shared" si="2"/>
        <v>50.32258064516129</v>
      </c>
      <c r="E54" s="82">
        <f t="shared" si="3"/>
        <v>51.32258064516129</v>
      </c>
    </row>
    <row r="55" spans="1:5" ht="12.75" customHeight="1">
      <c r="A55" s="38" t="s">
        <v>152</v>
      </c>
      <c r="B55" s="153" t="s">
        <v>838</v>
      </c>
      <c r="C55" s="159">
        <v>75</v>
      </c>
      <c r="D55" s="97">
        <f t="shared" si="2"/>
        <v>48.38709677419355</v>
      </c>
      <c r="E55" s="82">
        <f t="shared" si="3"/>
        <v>49.38709677419355</v>
      </c>
    </row>
    <row r="56" spans="1:5" ht="12.75" customHeight="1">
      <c r="A56" s="38" t="s">
        <v>153</v>
      </c>
      <c r="B56" s="153" t="s">
        <v>591</v>
      </c>
      <c r="C56" s="159">
        <v>75</v>
      </c>
      <c r="D56" s="97">
        <f t="shared" si="2"/>
        <v>48.38709677419355</v>
      </c>
      <c r="E56" s="82">
        <f t="shared" si="3"/>
        <v>49.38709677419355</v>
      </c>
    </row>
    <row r="57" spans="1:5" ht="12.75" customHeight="1">
      <c r="A57" s="38" t="s">
        <v>154</v>
      </c>
      <c r="B57" s="153" t="s">
        <v>825</v>
      </c>
      <c r="C57" s="159">
        <v>74</v>
      </c>
      <c r="D57" s="97">
        <f t="shared" si="2"/>
        <v>47.74193548387097</v>
      </c>
      <c r="E57" s="82">
        <f t="shared" si="3"/>
        <v>48.74193548387097</v>
      </c>
    </row>
    <row r="58" spans="1:5" ht="12.75" customHeight="1">
      <c r="A58" s="38" t="s">
        <v>155</v>
      </c>
      <c r="B58" s="153" t="s">
        <v>914</v>
      </c>
      <c r="C58" s="159">
        <v>74</v>
      </c>
      <c r="D58" s="97">
        <f t="shared" si="2"/>
        <v>47.74193548387097</v>
      </c>
      <c r="E58" s="82">
        <f t="shared" si="3"/>
        <v>48.74193548387097</v>
      </c>
    </row>
    <row r="59" spans="1:5" ht="12.75" customHeight="1">
      <c r="A59" s="38" t="s">
        <v>156</v>
      </c>
      <c r="B59" s="153" t="s">
        <v>1201</v>
      </c>
      <c r="C59" s="159">
        <v>73</v>
      </c>
      <c r="D59" s="97">
        <f t="shared" si="2"/>
        <v>47.096774193548384</v>
      </c>
      <c r="E59" s="82">
        <f t="shared" si="3"/>
        <v>48.096774193548384</v>
      </c>
    </row>
    <row r="60" spans="1:5" ht="12.75" customHeight="1">
      <c r="A60" s="38" t="s">
        <v>157</v>
      </c>
      <c r="B60" s="153" t="s">
        <v>588</v>
      </c>
      <c r="C60" s="159">
        <v>73</v>
      </c>
      <c r="D60" s="97">
        <f t="shared" si="2"/>
        <v>47.096774193548384</v>
      </c>
      <c r="E60" s="82">
        <f t="shared" si="3"/>
        <v>48.096774193548384</v>
      </c>
    </row>
    <row r="61" spans="1:5" ht="12.75" customHeight="1">
      <c r="A61" s="38" t="s">
        <v>158</v>
      </c>
      <c r="B61" s="153" t="s">
        <v>590</v>
      </c>
      <c r="C61" s="159">
        <v>72</v>
      </c>
      <c r="D61" s="97">
        <f t="shared" si="2"/>
        <v>46.45161290322581</v>
      </c>
      <c r="E61" s="82">
        <f t="shared" si="3"/>
        <v>47.45161290322581</v>
      </c>
    </row>
    <row r="62" spans="1:5" ht="12.75" customHeight="1">
      <c r="A62" s="38" t="s">
        <v>159</v>
      </c>
      <c r="B62" s="153" t="s">
        <v>596</v>
      </c>
      <c r="C62" s="159">
        <v>71</v>
      </c>
      <c r="D62" s="97">
        <f t="shared" si="2"/>
        <v>45.806451612903224</v>
      </c>
      <c r="E62" s="82">
        <f t="shared" si="3"/>
        <v>46.806451612903224</v>
      </c>
    </row>
    <row r="63" spans="1:5" ht="12.75" customHeight="1">
      <c r="A63" s="38" t="s">
        <v>160</v>
      </c>
      <c r="B63" s="153" t="s">
        <v>561</v>
      </c>
      <c r="C63" s="159">
        <v>70</v>
      </c>
      <c r="D63" s="97">
        <f t="shared" si="2"/>
        <v>45.16129032258064</v>
      </c>
      <c r="E63" s="82">
        <f t="shared" si="3"/>
        <v>46.16129032258064</v>
      </c>
    </row>
    <row r="64" spans="1:5" ht="12.75" customHeight="1">
      <c r="A64" s="38" t="s">
        <v>161</v>
      </c>
      <c r="B64" s="153" t="s">
        <v>824</v>
      </c>
      <c r="C64" s="159">
        <v>69</v>
      </c>
      <c r="D64" s="97">
        <f t="shared" si="2"/>
        <v>44.516129032258064</v>
      </c>
      <c r="E64" s="82">
        <f t="shared" si="3"/>
        <v>45.516129032258064</v>
      </c>
    </row>
    <row r="65" spans="1:5" ht="12.75" customHeight="1">
      <c r="A65" s="38" t="s">
        <v>162</v>
      </c>
      <c r="B65" s="153" t="s">
        <v>818</v>
      </c>
      <c r="C65" s="159">
        <v>68</v>
      </c>
      <c r="D65" s="97">
        <f t="shared" si="2"/>
        <v>43.87096774193549</v>
      </c>
      <c r="E65" s="82">
        <f t="shared" si="3"/>
        <v>44.87096774193549</v>
      </c>
    </row>
    <row r="66" spans="1:5" ht="12.75" customHeight="1">
      <c r="A66" s="38" t="s">
        <v>163</v>
      </c>
      <c r="B66" s="153" t="s">
        <v>916</v>
      </c>
      <c r="C66" s="159">
        <v>67</v>
      </c>
      <c r="D66" s="97">
        <f t="shared" si="2"/>
        <v>43.225806451612904</v>
      </c>
      <c r="E66" s="82">
        <f t="shared" si="3"/>
        <v>44.225806451612904</v>
      </c>
    </row>
    <row r="67" spans="1:5" ht="12.75" customHeight="1">
      <c r="A67" s="38" t="s">
        <v>164</v>
      </c>
      <c r="B67" s="155" t="s">
        <v>786</v>
      </c>
      <c r="C67" s="167">
        <v>67</v>
      </c>
      <c r="D67" s="97">
        <f t="shared" si="2"/>
        <v>43.225806451612904</v>
      </c>
      <c r="E67" s="82">
        <f t="shared" si="3"/>
        <v>44.225806451612904</v>
      </c>
    </row>
    <row r="68" spans="1:5" ht="12.75" customHeight="1">
      <c r="A68" s="38" t="s">
        <v>165</v>
      </c>
      <c r="B68" s="153" t="s">
        <v>602</v>
      </c>
      <c r="C68" s="159">
        <v>65</v>
      </c>
      <c r="D68" s="97">
        <f t="shared" si="2"/>
        <v>41.935483870967744</v>
      </c>
      <c r="E68" s="82">
        <f t="shared" si="3"/>
        <v>42.935483870967744</v>
      </c>
    </row>
    <row r="69" spans="1:5" ht="12.75" customHeight="1">
      <c r="A69" s="38" t="s">
        <v>166</v>
      </c>
      <c r="B69" s="153" t="s">
        <v>566</v>
      </c>
      <c r="C69" s="159">
        <v>63</v>
      </c>
      <c r="D69" s="97">
        <f t="shared" si="2"/>
        <v>40.64516129032258</v>
      </c>
      <c r="E69" s="82">
        <f t="shared" si="3"/>
        <v>41.64516129032258</v>
      </c>
    </row>
    <row r="70" spans="1:5" ht="12.75" customHeight="1">
      <c r="A70" s="38" t="s">
        <v>167</v>
      </c>
      <c r="B70" s="153" t="s">
        <v>828</v>
      </c>
      <c r="C70" s="159">
        <v>61</v>
      </c>
      <c r="D70" s="97">
        <f t="shared" si="2"/>
        <v>39.35483870967742</v>
      </c>
      <c r="E70" s="82">
        <f t="shared" si="3"/>
        <v>40.35483870967742</v>
      </c>
    </row>
    <row r="71" spans="1:5" ht="12.75" customHeight="1">
      <c r="A71" s="38" t="s">
        <v>168</v>
      </c>
      <c r="B71" s="153" t="s">
        <v>974</v>
      </c>
      <c r="C71" s="159">
        <v>61</v>
      </c>
      <c r="D71" s="97">
        <f t="shared" si="2"/>
        <v>39.35483870967742</v>
      </c>
      <c r="E71" s="82">
        <f t="shared" si="3"/>
        <v>40.35483870967742</v>
      </c>
    </row>
    <row r="72" spans="1:5" ht="12.75" customHeight="1">
      <c r="A72" s="38" t="s">
        <v>169</v>
      </c>
      <c r="B72" s="153" t="s">
        <v>816</v>
      </c>
      <c r="C72" s="159">
        <v>60</v>
      </c>
      <c r="D72" s="97">
        <f t="shared" si="2"/>
        <v>38.70967741935484</v>
      </c>
      <c r="E72" s="82">
        <f t="shared" si="3"/>
        <v>39.70967741935484</v>
      </c>
    </row>
    <row r="73" spans="1:5" ht="12.75" customHeight="1">
      <c r="A73" s="38" t="s">
        <v>170</v>
      </c>
      <c r="B73" s="153" t="s">
        <v>927</v>
      </c>
      <c r="C73" s="159">
        <v>60</v>
      </c>
      <c r="D73" s="97">
        <f aca="true" t="shared" si="4" ref="D73:D104">(C73/C$9)*100</f>
        <v>38.70967741935484</v>
      </c>
      <c r="E73" s="82">
        <f aca="true" t="shared" si="5" ref="E73:E104">D73+E$4</f>
        <v>39.70967741935484</v>
      </c>
    </row>
    <row r="74" spans="1:5" ht="12.75" customHeight="1">
      <c r="A74" s="38" t="s">
        <v>171</v>
      </c>
      <c r="B74" s="153" t="s">
        <v>817</v>
      </c>
      <c r="C74" s="159">
        <v>58</v>
      </c>
      <c r="D74" s="97">
        <f t="shared" si="4"/>
        <v>37.41935483870968</v>
      </c>
      <c r="E74" s="82">
        <f t="shared" si="5"/>
        <v>38.41935483870968</v>
      </c>
    </row>
    <row r="75" spans="1:5" ht="12.75" customHeight="1">
      <c r="A75" s="38" t="s">
        <v>172</v>
      </c>
      <c r="B75" s="153" t="s">
        <v>808</v>
      </c>
      <c r="C75" s="159">
        <v>57</v>
      </c>
      <c r="D75" s="97">
        <f t="shared" si="4"/>
        <v>36.774193548387096</v>
      </c>
      <c r="E75" s="82">
        <f t="shared" si="5"/>
        <v>37.774193548387096</v>
      </c>
    </row>
    <row r="76" spans="1:5" ht="12.75" customHeight="1">
      <c r="A76" s="38" t="s">
        <v>173</v>
      </c>
      <c r="B76" s="153" t="s">
        <v>1202</v>
      </c>
      <c r="C76" s="159">
        <v>57</v>
      </c>
      <c r="D76" s="97">
        <f t="shared" si="4"/>
        <v>36.774193548387096</v>
      </c>
      <c r="E76" s="82">
        <f t="shared" si="5"/>
        <v>37.774193548387096</v>
      </c>
    </row>
    <row r="77" spans="1:5" ht="12.75" customHeight="1">
      <c r="A77" s="38" t="s">
        <v>174</v>
      </c>
      <c r="B77" s="153" t="s">
        <v>820</v>
      </c>
      <c r="C77" s="159">
        <v>56</v>
      </c>
      <c r="D77" s="97">
        <f t="shared" si="4"/>
        <v>36.12903225806451</v>
      </c>
      <c r="E77" s="82">
        <f t="shared" si="5"/>
        <v>37.12903225806451</v>
      </c>
    </row>
    <row r="78" spans="1:5" ht="12.75" customHeight="1">
      <c r="A78" s="38" t="s">
        <v>175</v>
      </c>
      <c r="B78" s="153" t="s">
        <v>604</v>
      </c>
      <c r="C78" s="159">
        <v>54</v>
      </c>
      <c r="D78" s="97">
        <f t="shared" si="4"/>
        <v>34.83870967741935</v>
      </c>
      <c r="E78" s="82">
        <f t="shared" si="5"/>
        <v>35.83870967741935</v>
      </c>
    </row>
    <row r="79" spans="1:5" ht="12.75" customHeight="1">
      <c r="A79" s="38" t="s">
        <v>176</v>
      </c>
      <c r="B79" s="153" t="s">
        <v>585</v>
      </c>
      <c r="C79" s="159">
        <v>54</v>
      </c>
      <c r="D79" s="97">
        <f t="shared" si="4"/>
        <v>34.83870967741935</v>
      </c>
      <c r="E79" s="82">
        <f t="shared" si="5"/>
        <v>35.83870967741935</v>
      </c>
    </row>
    <row r="80" spans="1:5" ht="12.75" customHeight="1">
      <c r="A80" s="38" t="s">
        <v>177</v>
      </c>
      <c r="B80" s="153" t="s">
        <v>1203</v>
      </c>
      <c r="C80" s="159">
        <v>52</v>
      </c>
      <c r="D80" s="97">
        <f t="shared" si="4"/>
        <v>33.5483870967742</v>
      </c>
      <c r="E80" s="82">
        <f t="shared" si="5"/>
        <v>34.5483870967742</v>
      </c>
    </row>
    <row r="81" spans="1:5" ht="12.75" customHeight="1">
      <c r="A81" s="38" t="s">
        <v>178</v>
      </c>
      <c r="B81" s="155" t="s">
        <v>850</v>
      </c>
      <c r="C81" s="167">
        <v>52</v>
      </c>
      <c r="D81" s="97">
        <f t="shared" si="4"/>
        <v>33.5483870967742</v>
      </c>
      <c r="E81" s="82">
        <f t="shared" si="5"/>
        <v>34.5483870967742</v>
      </c>
    </row>
    <row r="82" spans="1:5" ht="12.75" customHeight="1">
      <c r="A82" s="38" t="s">
        <v>179</v>
      </c>
      <c r="B82" s="153" t="s">
        <v>836</v>
      </c>
      <c r="C82" s="159">
        <v>50</v>
      </c>
      <c r="D82" s="97">
        <f t="shared" si="4"/>
        <v>32.25806451612903</v>
      </c>
      <c r="E82" s="82">
        <f t="shared" si="5"/>
        <v>33.25806451612903</v>
      </c>
    </row>
    <row r="83" spans="1:5" ht="12.75" customHeight="1">
      <c r="A83" s="38" t="s">
        <v>180</v>
      </c>
      <c r="B83" s="153" t="s">
        <v>877</v>
      </c>
      <c r="C83" s="159">
        <v>49</v>
      </c>
      <c r="D83" s="97">
        <f t="shared" si="4"/>
        <v>31.61290322580645</v>
      </c>
      <c r="E83" s="82">
        <f t="shared" si="5"/>
        <v>32.61290322580645</v>
      </c>
    </row>
    <row r="84" spans="1:5" ht="12.75" customHeight="1">
      <c r="A84" s="38" t="s">
        <v>181</v>
      </c>
      <c r="B84" s="153" t="s">
        <v>1204</v>
      </c>
      <c r="C84" s="159">
        <v>49</v>
      </c>
      <c r="D84" s="97">
        <f t="shared" si="4"/>
        <v>31.61290322580645</v>
      </c>
      <c r="E84" s="82">
        <f t="shared" si="5"/>
        <v>32.61290322580645</v>
      </c>
    </row>
    <row r="85" spans="1:5" ht="12.75" customHeight="1">
      <c r="A85" s="38" t="s">
        <v>182</v>
      </c>
      <c r="B85" s="153" t="s">
        <v>560</v>
      </c>
      <c r="C85" s="159">
        <v>48</v>
      </c>
      <c r="D85" s="97">
        <f t="shared" si="4"/>
        <v>30.967741935483872</v>
      </c>
      <c r="E85" s="82">
        <f t="shared" si="5"/>
        <v>31.967741935483872</v>
      </c>
    </row>
    <row r="86" spans="1:5" ht="12.75" customHeight="1">
      <c r="A86" s="38" t="s">
        <v>183</v>
      </c>
      <c r="B86" s="153" t="s">
        <v>571</v>
      </c>
      <c r="C86" s="159">
        <v>47</v>
      </c>
      <c r="D86" s="97">
        <f t="shared" si="4"/>
        <v>30.32258064516129</v>
      </c>
      <c r="E86" s="82">
        <f t="shared" si="5"/>
        <v>31.32258064516129</v>
      </c>
    </row>
    <row r="87" spans="1:5" ht="12.75" customHeight="1">
      <c r="A87" s="38" t="s">
        <v>184</v>
      </c>
      <c r="B87" s="153" t="s">
        <v>950</v>
      </c>
      <c r="C87" s="159">
        <v>47</v>
      </c>
      <c r="D87" s="97">
        <f t="shared" si="4"/>
        <v>30.32258064516129</v>
      </c>
      <c r="E87" s="82">
        <f t="shared" si="5"/>
        <v>31.32258064516129</v>
      </c>
    </row>
    <row r="88" spans="1:5" ht="12.75" customHeight="1">
      <c r="A88" s="38" t="s">
        <v>185</v>
      </c>
      <c r="B88" s="155" t="s">
        <v>1055</v>
      </c>
      <c r="C88" s="167">
        <v>46</v>
      </c>
      <c r="D88" s="97">
        <f t="shared" si="4"/>
        <v>29.677419354838708</v>
      </c>
      <c r="E88" s="82">
        <f t="shared" si="5"/>
        <v>30.677419354838708</v>
      </c>
    </row>
    <row r="89" spans="1:5" ht="12.75" customHeight="1">
      <c r="A89" s="38" t="s">
        <v>186</v>
      </c>
      <c r="B89" s="155" t="s">
        <v>589</v>
      </c>
      <c r="C89" s="167">
        <v>44</v>
      </c>
      <c r="D89" s="97">
        <f t="shared" si="4"/>
        <v>28.387096774193548</v>
      </c>
      <c r="E89" s="82">
        <f t="shared" si="5"/>
        <v>29.387096774193548</v>
      </c>
    </row>
    <row r="90" spans="1:5" ht="12.75" customHeight="1">
      <c r="A90" s="38" t="s">
        <v>187</v>
      </c>
      <c r="B90" s="153" t="s">
        <v>787</v>
      </c>
      <c r="C90" s="159">
        <v>43</v>
      </c>
      <c r="D90" s="97">
        <f t="shared" si="4"/>
        <v>27.741935483870968</v>
      </c>
      <c r="E90" s="82">
        <f t="shared" si="5"/>
        <v>28.741935483870968</v>
      </c>
    </row>
    <row r="91" spans="1:5" ht="12.75" customHeight="1">
      <c r="A91" s="38" t="s">
        <v>188</v>
      </c>
      <c r="B91" s="153" t="s">
        <v>1205</v>
      </c>
      <c r="C91" s="159">
        <v>43</v>
      </c>
      <c r="D91" s="97">
        <f t="shared" si="4"/>
        <v>27.741935483870968</v>
      </c>
      <c r="E91" s="82">
        <f t="shared" si="5"/>
        <v>28.741935483870968</v>
      </c>
    </row>
    <row r="92" spans="1:5" ht="12.75" customHeight="1">
      <c r="A92" s="38" t="s">
        <v>189</v>
      </c>
      <c r="B92" s="153" t="s">
        <v>568</v>
      </c>
      <c r="C92" s="159">
        <v>38</v>
      </c>
      <c r="D92" s="97">
        <f t="shared" si="4"/>
        <v>24.516129032258064</v>
      </c>
      <c r="E92" s="82">
        <f t="shared" si="5"/>
        <v>25.516129032258064</v>
      </c>
    </row>
    <row r="93" spans="1:5" ht="12.75" customHeight="1">
      <c r="A93" s="38" t="s">
        <v>190</v>
      </c>
      <c r="B93" s="153" t="s">
        <v>598</v>
      </c>
      <c r="C93" s="159">
        <v>36</v>
      </c>
      <c r="D93" s="97">
        <f t="shared" si="4"/>
        <v>23.225806451612904</v>
      </c>
      <c r="E93" s="82">
        <f t="shared" si="5"/>
        <v>24.225806451612904</v>
      </c>
    </row>
    <row r="94" spans="1:5" ht="12.75" customHeight="1">
      <c r="A94" s="38" t="s">
        <v>191</v>
      </c>
      <c r="B94" s="153" t="s">
        <v>1182</v>
      </c>
      <c r="C94" s="159">
        <v>35</v>
      </c>
      <c r="D94" s="97">
        <f t="shared" si="4"/>
        <v>22.58064516129032</v>
      </c>
      <c r="E94" s="82">
        <f t="shared" si="5"/>
        <v>23.58064516129032</v>
      </c>
    </row>
    <row r="95" spans="1:5" ht="12.75" customHeight="1">
      <c r="A95" s="38" t="s">
        <v>192</v>
      </c>
      <c r="B95" s="153" t="s">
        <v>975</v>
      </c>
      <c r="C95" s="159">
        <v>32</v>
      </c>
      <c r="D95" s="97">
        <f t="shared" si="4"/>
        <v>20.64516129032258</v>
      </c>
      <c r="E95" s="82">
        <f t="shared" si="5"/>
        <v>21.64516129032258</v>
      </c>
    </row>
    <row r="96" spans="1:5" ht="12.75" customHeight="1">
      <c r="A96" s="38" t="s">
        <v>193</v>
      </c>
      <c r="B96" s="153" t="s">
        <v>796</v>
      </c>
      <c r="C96" s="159">
        <v>29</v>
      </c>
      <c r="D96" s="97">
        <f t="shared" si="4"/>
        <v>18.70967741935484</v>
      </c>
      <c r="E96" s="82">
        <f t="shared" si="5"/>
        <v>19.70967741935484</v>
      </c>
    </row>
    <row r="97" spans="1:5" ht="12.75" customHeight="1">
      <c r="A97" s="38" t="s">
        <v>194</v>
      </c>
      <c r="B97" s="153" t="s">
        <v>794</v>
      </c>
      <c r="C97" s="159">
        <v>27</v>
      </c>
      <c r="D97" s="97">
        <f t="shared" si="4"/>
        <v>17.419354838709676</v>
      </c>
      <c r="E97" s="82">
        <f t="shared" si="5"/>
        <v>18.419354838709676</v>
      </c>
    </row>
    <row r="98" spans="1:5" ht="12.75" customHeight="1">
      <c r="A98" s="38" t="s">
        <v>195</v>
      </c>
      <c r="B98" s="153" t="s">
        <v>806</v>
      </c>
      <c r="C98" s="159">
        <v>27</v>
      </c>
      <c r="D98" s="97">
        <f t="shared" si="4"/>
        <v>17.419354838709676</v>
      </c>
      <c r="E98" s="82">
        <f t="shared" si="5"/>
        <v>18.419354838709676</v>
      </c>
    </row>
    <row r="99" spans="1:5" ht="12.75" customHeight="1">
      <c r="A99" s="38" t="s">
        <v>196</v>
      </c>
      <c r="B99" s="153" t="s">
        <v>1206</v>
      </c>
      <c r="C99" s="159">
        <v>26</v>
      </c>
      <c r="D99" s="97">
        <f t="shared" si="4"/>
        <v>16.7741935483871</v>
      </c>
      <c r="E99" s="82">
        <f t="shared" si="5"/>
        <v>17.7741935483871</v>
      </c>
    </row>
    <row r="100" spans="1:5" ht="12.75" customHeight="1">
      <c r="A100" s="38" t="s">
        <v>197</v>
      </c>
      <c r="B100" s="153" t="s">
        <v>811</v>
      </c>
      <c r="C100" s="159">
        <v>24</v>
      </c>
      <c r="D100" s="97">
        <f t="shared" si="4"/>
        <v>15.483870967741936</v>
      </c>
      <c r="E100" s="82">
        <f t="shared" si="5"/>
        <v>16.483870967741936</v>
      </c>
    </row>
    <row r="101" spans="1:5" ht="12.75" customHeight="1">
      <c r="A101" s="38" t="s">
        <v>198</v>
      </c>
      <c r="B101" s="153" t="s">
        <v>991</v>
      </c>
      <c r="C101" s="159">
        <v>24</v>
      </c>
      <c r="D101" s="97">
        <f t="shared" si="4"/>
        <v>15.483870967741936</v>
      </c>
      <c r="E101" s="82">
        <f t="shared" si="5"/>
        <v>16.483870967741936</v>
      </c>
    </row>
    <row r="102" spans="1:5" ht="12.75" customHeight="1">
      <c r="A102" s="38" t="s">
        <v>199</v>
      </c>
      <c r="B102" s="153" t="s">
        <v>819</v>
      </c>
      <c r="C102" s="159">
        <v>21</v>
      </c>
      <c r="D102" s="97">
        <f t="shared" si="4"/>
        <v>13.548387096774196</v>
      </c>
      <c r="E102" s="82">
        <f t="shared" si="5"/>
        <v>14.548387096774196</v>
      </c>
    </row>
    <row r="103" spans="1:5" ht="12.75" customHeight="1">
      <c r="A103" s="38" t="s">
        <v>200</v>
      </c>
      <c r="B103" s="153" t="s">
        <v>1207</v>
      </c>
      <c r="C103" s="159">
        <v>20</v>
      </c>
      <c r="D103" s="97">
        <f t="shared" si="4"/>
        <v>12.903225806451612</v>
      </c>
      <c r="E103" s="82">
        <f t="shared" si="5"/>
        <v>13.903225806451612</v>
      </c>
    </row>
    <row r="104" spans="1:5" ht="12.75" customHeight="1">
      <c r="A104" s="38" t="s">
        <v>201</v>
      </c>
      <c r="B104" s="153" t="s">
        <v>840</v>
      </c>
      <c r="C104" s="159">
        <v>16</v>
      </c>
      <c r="D104" s="97">
        <f t="shared" si="4"/>
        <v>10.32258064516129</v>
      </c>
      <c r="E104" s="82">
        <f t="shared" si="5"/>
        <v>11.32258064516129</v>
      </c>
    </row>
    <row r="105" spans="1:5" ht="12.75" customHeight="1">
      <c r="A105" s="38" t="s">
        <v>202</v>
      </c>
      <c r="B105" s="153" t="s">
        <v>899</v>
      </c>
      <c r="C105" s="159">
        <v>15</v>
      </c>
      <c r="D105" s="97">
        <f>(C105/C$9)*100</f>
        <v>9.67741935483871</v>
      </c>
      <c r="E105" s="82">
        <f aca="true" t="shared" si="6" ref="E105:E111">D105+E$4</f>
        <v>10.67741935483871</v>
      </c>
    </row>
    <row r="106" spans="1:5" ht="12.75" customHeight="1">
      <c r="A106" s="38" t="s">
        <v>203</v>
      </c>
      <c r="B106" s="153" t="s">
        <v>603</v>
      </c>
      <c r="C106" s="159">
        <v>13</v>
      </c>
      <c r="D106" s="97">
        <f aca="true" t="shared" si="7" ref="D106:D111">(C106/C$9)*100</f>
        <v>8.38709677419355</v>
      </c>
      <c r="E106" s="82">
        <f t="shared" si="6"/>
        <v>9.38709677419355</v>
      </c>
    </row>
    <row r="107" spans="1:5" ht="12.75" customHeight="1">
      <c r="A107" s="38" t="s">
        <v>204</v>
      </c>
      <c r="B107" s="153" t="s">
        <v>580</v>
      </c>
      <c r="C107" s="159">
        <v>12</v>
      </c>
      <c r="D107" s="97">
        <f t="shared" si="7"/>
        <v>7.741935483870968</v>
      </c>
      <c r="E107" s="82">
        <f t="shared" si="6"/>
        <v>8.741935483870968</v>
      </c>
    </row>
    <row r="108" spans="1:5" ht="12.75" customHeight="1">
      <c r="A108" s="38" t="s">
        <v>205</v>
      </c>
      <c r="B108" s="155" t="s">
        <v>977</v>
      </c>
      <c r="C108" s="167">
        <v>9</v>
      </c>
      <c r="D108" s="97">
        <f t="shared" si="7"/>
        <v>5.806451612903226</v>
      </c>
      <c r="E108" s="82">
        <f t="shared" si="6"/>
        <v>6.806451612903226</v>
      </c>
    </row>
    <row r="109" spans="1:5" ht="12.75" customHeight="1">
      <c r="A109" s="38" t="s">
        <v>206</v>
      </c>
      <c r="B109" s="153" t="s">
        <v>1208</v>
      </c>
      <c r="C109" s="159">
        <v>8</v>
      </c>
      <c r="D109" s="97">
        <f t="shared" si="7"/>
        <v>5.161290322580645</v>
      </c>
      <c r="E109" s="82">
        <f t="shared" si="6"/>
        <v>6.161290322580645</v>
      </c>
    </row>
    <row r="110" spans="1:5" ht="12.75" customHeight="1">
      <c r="A110" s="38" t="s">
        <v>207</v>
      </c>
      <c r="B110" s="153" t="s">
        <v>989</v>
      </c>
      <c r="C110" s="159">
        <v>4</v>
      </c>
      <c r="D110" s="97">
        <f t="shared" si="7"/>
        <v>2.5806451612903225</v>
      </c>
      <c r="E110" s="82">
        <f t="shared" si="6"/>
        <v>3.5806451612903225</v>
      </c>
    </row>
    <row r="111" spans="1:5" ht="12.75" customHeight="1">
      <c r="A111" s="38" t="s">
        <v>208</v>
      </c>
      <c r="B111" s="155" t="s">
        <v>1196</v>
      </c>
      <c r="C111" s="167">
        <v>3</v>
      </c>
      <c r="D111" s="97">
        <f t="shared" si="7"/>
        <v>1.935483870967742</v>
      </c>
      <c r="E111" s="82">
        <f t="shared" si="6"/>
        <v>2.935483870967742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07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X1"/>
    </sheetView>
  </sheetViews>
  <sheetFormatPr defaultColWidth="9.00390625" defaultRowHeight="12.75" outlineLevelCol="1"/>
  <cols>
    <col min="1" max="2" width="3.125" style="1" customWidth="1"/>
    <col min="3" max="3" width="16.125" style="2" bestFit="1" customWidth="1"/>
    <col min="4" max="4" width="3.125" style="41" customWidth="1" outlineLevel="1"/>
    <col min="5" max="5" width="3.125" style="43" customWidth="1" outlineLevel="1"/>
    <col min="6" max="12" width="3.125" style="41" customWidth="1" outlineLevel="1"/>
    <col min="13" max="13" width="3.125" style="44" customWidth="1" outlineLevel="1"/>
    <col min="14" max="18" width="3.125" style="41" customWidth="1" outlineLevel="1"/>
    <col min="19" max="19" width="3.125" style="41" customWidth="1"/>
    <col min="20" max="20" width="5.75390625" style="8" customWidth="1"/>
    <col min="21" max="21" width="1.75390625" style="41" customWidth="1"/>
    <col min="22" max="22" width="3.875" style="41" customWidth="1"/>
    <col min="23" max="23" width="2.375" style="171" bestFit="1" customWidth="1"/>
    <col min="24" max="24" width="4.875" style="1" bestFit="1" customWidth="1"/>
    <col min="25" max="16384" width="9.125" style="1" customWidth="1"/>
  </cols>
  <sheetData>
    <row r="1" spans="1:24" ht="32.25" customHeight="1">
      <c r="A1" s="267" t="s">
        <v>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4" ht="12.75" customHeight="1">
      <c r="A2" s="265">
        <f>AVERAGE(D2:S2)</f>
        <v>97</v>
      </c>
      <c r="B2" s="266"/>
      <c r="C2" s="187" t="s">
        <v>329</v>
      </c>
      <c r="D2" s="50">
        <f>COUNTA(D5:D509)</f>
        <v>156</v>
      </c>
      <c r="E2" s="50">
        <f aca="true" t="shared" si="0" ref="E2:S2">COUNTA(E5:E509)</f>
        <v>56</v>
      </c>
      <c r="F2" s="50">
        <f t="shared" si="0"/>
        <v>78</v>
      </c>
      <c r="G2" s="50">
        <f t="shared" si="0"/>
        <v>98</v>
      </c>
      <c r="H2" s="50">
        <f t="shared" si="0"/>
        <v>160</v>
      </c>
      <c r="I2" s="50">
        <f t="shared" si="0"/>
        <v>138</v>
      </c>
      <c r="J2" s="50">
        <f t="shared" si="0"/>
        <v>118</v>
      </c>
      <c r="K2" s="50">
        <f t="shared" si="0"/>
        <v>92</v>
      </c>
      <c r="L2" s="50">
        <f t="shared" si="0"/>
        <v>70</v>
      </c>
      <c r="M2" s="50">
        <f t="shared" si="0"/>
        <v>49</v>
      </c>
      <c r="N2" s="50">
        <f t="shared" si="0"/>
        <v>110</v>
      </c>
      <c r="O2" s="50">
        <f t="shared" si="0"/>
        <v>93</v>
      </c>
      <c r="P2" s="50">
        <f t="shared" si="0"/>
        <v>67</v>
      </c>
      <c r="Q2" s="50">
        <f t="shared" si="0"/>
        <v>96</v>
      </c>
      <c r="R2" s="50">
        <f t="shared" si="0"/>
        <v>68</v>
      </c>
      <c r="S2" s="50">
        <f t="shared" si="0"/>
        <v>103</v>
      </c>
      <c r="T2" s="301" t="s">
        <v>47</v>
      </c>
      <c r="U2" s="302" t="s">
        <v>48</v>
      </c>
      <c r="V2" s="302" t="s">
        <v>49</v>
      </c>
      <c r="W2" s="296" t="s">
        <v>397</v>
      </c>
      <c r="X2" s="299" t="s">
        <v>396</v>
      </c>
    </row>
    <row r="3" spans="1:24" ht="82.5" customHeight="1">
      <c r="A3" s="300" t="s">
        <v>50</v>
      </c>
      <c r="B3" s="300"/>
      <c r="C3" s="300"/>
      <c r="D3" s="3" t="s">
        <v>53</v>
      </c>
      <c r="E3" s="47" t="s">
        <v>1190</v>
      </c>
      <c r="F3" s="47" t="s">
        <v>51</v>
      </c>
      <c r="G3" s="3" t="s">
        <v>52</v>
      </c>
      <c r="H3" s="3" t="s">
        <v>54</v>
      </c>
      <c r="I3" s="3" t="s">
        <v>55</v>
      </c>
      <c r="J3" s="3" t="s">
        <v>56</v>
      </c>
      <c r="K3" s="3" t="s">
        <v>58</v>
      </c>
      <c r="L3" s="3" t="s">
        <v>57</v>
      </c>
      <c r="M3" s="3" t="s">
        <v>98</v>
      </c>
      <c r="N3" s="3" t="s">
        <v>99</v>
      </c>
      <c r="O3" s="3" t="s">
        <v>100</v>
      </c>
      <c r="P3" s="3" t="s">
        <v>101</v>
      </c>
      <c r="Q3" s="3" t="s">
        <v>102</v>
      </c>
      <c r="R3" s="48" t="s">
        <v>104</v>
      </c>
      <c r="S3" s="48" t="s">
        <v>103</v>
      </c>
      <c r="T3" s="301"/>
      <c r="U3" s="302"/>
      <c r="V3" s="302"/>
      <c r="W3" s="296"/>
      <c r="X3" s="299"/>
    </row>
    <row r="4" spans="1:24" ht="14.25" customHeight="1">
      <c r="A4" s="300"/>
      <c r="B4" s="300"/>
      <c r="C4" s="300"/>
      <c r="D4" s="51">
        <v>1</v>
      </c>
      <c r="E4" s="45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13</v>
      </c>
      <c r="Q4" s="51">
        <v>14</v>
      </c>
      <c r="R4" s="51">
        <v>15</v>
      </c>
      <c r="S4" s="51">
        <v>16</v>
      </c>
      <c r="T4" s="301"/>
      <c r="U4" s="302"/>
      <c r="V4" s="302"/>
      <c r="W4" s="296"/>
      <c r="X4" s="299"/>
    </row>
    <row r="5" spans="1:24" ht="12.75" customHeight="1">
      <c r="A5" s="101" t="s">
        <v>106</v>
      </c>
      <c r="B5" s="119" t="s">
        <v>106</v>
      </c>
      <c r="C5" s="188" t="s">
        <v>563</v>
      </c>
      <c r="D5" s="100">
        <v>58.83475783475783</v>
      </c>
      <c r="E5" s="102">
        <v>91.44168146832443</v>
      </c>
      <c r="F5" s="100">
        <v>106.38666211836944</v>
      </c>
      <c r="G5" s="33">
        <v>83.94248094248094</v>
      </c>
      <c r="H5" s="100">
        <v>66.35087719298247</v>
      </c>
      <c r="I5" s="100">
        <v>112.76830953477663</v>
      </c>
      <c r="J5" s="33">
        <v>96.02667150553677</v>
      </c>
      <c r="K5" s="33">
        <v>93.77005347593584</v>
      </c>
      <c r="L5" s="33">
        <v>105</v>
      </c>
      <c r="M5" s="34">
        <v>95.82938388625593</v>
      </c>
      <c r="N5" s="34">
        <v>124.78866963717377</v>
      </c>
      <c r="O5" s="33">
        <v>116.37852246763137</v>
      </c>
      <c r="P5" s="33">
        <v>125.51961823966066</v>
      </c>
      <c r="Q5" s="33">
        <v>60.67148014440433</v>
      </c>
      <c r="R5" s="33">
        <v>64.06116106116104</v>
      </c>
      <c r="S5" s="33">
        <v>68.74193548387096</v>
      </c>
      <c r="T5" s="103">
        <f aca="true" t="shared" si="1" ref="T5:T68">SUM(D5:S5)</f>
        <v>1470.5122649933228</v>
      </c>
      <c r="U5" s="117">
        <f aca="true" t="shared" si="2" ref="U5:U68">COUNTA(D5:S5)</f>
        <v>16</v>
      </c>
      <c r="V5" s="100">
        <f aca="true" t="shared" si="3" ref="V5:V68">T5-$T$5</f>
        <v>0</v>
      </c>
      <c r="W5" s="170">
        <v>1977</v>
      </c>
      <c r="X5" s="113">
        <f aca="true" t="shared" si="4" ref="X5:X68">IF((COUNTA(D5:S5)&gt;12),LARGE(D5:S5,1)+LARGE(D5:S5,2)+LARGE(D5:S5,3)+LARGE(D5:S5,4)+LARGE(D5:S5,5)+LARGE(D5:S5,6)+LARGE(D5:S5,7)+LARGE(D5:S5,8)+LARGE(D5:S5,9)+LARGE(D5:S5,10)+LARGE(D5:S5,11)+LARGE(D5:S5,12),SUM(D5:S5))</f>
        <v>1220.5939887600168</v>
      </c>
    </row>
    <row r="6" spans="1:24" ht="12.75" customHeight="1">
      <c r="A6" s="101" t="s">
        <v>107</v>
      </c>
      <c r="B6" s="119" t="s">
        <v>107</v>
      </c>
      <c r="C6" s="198" t="s">
        <v>572</v>
      </c>
      <c r="D6" s="100">
        <v>78.77777777777779</v>
      </c>
      <c r="E6" s="102">
        <v>74.50726017614853</v>
      </c>
      <c r="F6" s="100">
        <v>104.07730673316708</v>
      </c>
      <c r="G6" s="33">
        <v>70.16503737780333</v>
      </c>
      <c r="H6" s="100">
        <v>83.89473684210526</v>
      </c>
      <c r="I6" s="100">
        <v>99.13555992141454</v>
      </c>
      <c r="J6" s="33">
        <v>98.83856170384242</v>
      </c>
      <c r="K6" s="33">
        <v>91.66652185246328</v>
      </c>
      <c r="L6" s="33">
        <v>89.42340791738381</v>
      </c>
      <c r="M6" s="34">
        <v>76.87203791469194</v>
      </c>
      <c r="N6" s="34">
        <v>109.7102883285456</v>
      </c>
      <c r="O6" s="33">
        <v>109.1256485766372</v>
      </c>
      <c r="P6" s="33">
        <v>114.35963474596112</v>
      </c>
      <c r="Q6" s="33">
        <v>79.24548736462094</v>
      </c>
      <c r="R6" s="33">
        <v>49.7613056783407</v>
      </c>
      <c r="S6" s="33">
        <v>76.48387096774194</v>
      </c>
      <c r="T6" s="103">
        <f t="shared" si="1"/>
        <v>1406.0444438786453</v>
      </c>
      <c r="U6" s="117">
        <f t="shared" si="2"/>
        <v>16</v>
      </c>
      <c r="V6" s="100">
        <f t="shared" si="3"/>
        <v>-64.46782111467746</v>
      </c>
      <c r="W6" s="170">
        <v>1966</v>
      </c>
      <c r="X6" s="113">
        <f t="shared" si="4"/>
        <v>1135.1269696786107</v>
      </c>
    </row>
    <row r="7" spans="1:24" ht="12.75" customHeight="1">
      <c r="A7" s="101" t="s">
        <v>108</v>
      </c>
      <c r="B7" s="119" t="s">
        <v>108</v>
      </c>
      <c r="C7" s="188" t="s">
        <v>567</v>
      </c>
      <c r="D7" s="100">
        <v>39.74643874643874</v>
      </c>
      <c r="E7" s="102">
        <v>84.67257844474761</v>
      </c>
      <c r="F7" s="100">
        <v>91.35741769987173</v>
      </c>
      <c r="G7" s="33">
        <v>78.58239861949959</v>
      </c>
      <c r="H7" s="100">
        <v>70.73684210526315</v>
      </c>
      <c r="I7" s="100">
        <v>96.5488407449639</v>
      </c>
      <c r="J7" s="33">
        <v>96.01006103208303</v>
      </c>
      <c r="K7" s="33">
        <v>87.60713401040377</v>
      </c>
      <c r="L7" s="33">
        <v>86.34328358208957</v>
      </c>
      <c r="M7" s="34">
        <v>95.35321821036106</v>
      </c>
      <c r="N7" s="34">
        <v>117.68404980032886</v>
      </c>
      <c r="O7" s="33">
        <v>104.8057735798856</v>
      </c>
      <c r="P7" s="33">
        <v>112.84663140951942</v>
      </c>
      <c r="Q7" s="33">
        <v>77.53068592057762</v>
      </c>
      <c r="R7" s="33">
        <v>56.95782246199116</v>
      </c>
      <c r="S7" s="33">
        <v>51.967741935483865</v>
      </c>
      <c r="T7" s="103">
        <f t="shared" si="1"/>
        <v>1348.7509183035088</v>
      </c>
      <c r="U7" s="117">
        <f t="shared" si="2"/>
        <v>16</v>
      </c>
      <c r="V7" s="100">
        <f t="shared" si="3"/>
        <v>-121.76134668981399</v>
      </c>
      <c r="W7" s="170">
        <v>1974</v>
      </c>
      <c r="X7" s="113">
        <f t="shared" si="4"/>
        <v>1129.3420730543316</v>
      </c>
    </row>
    <row r="8" spans="1:24" ht="12.75" customHeight="1">
      <c r="A8" s="101" t="s">
        <v>109</v>
      </c>
      <c r="B8" s="119" t="s">
        <v>112</v>
      </c>
      <c r="C8" s="188" t="s">
        <v>561</v>
      </c>
      <c r="D8" s="100">
        <v>85.04558404558404</v>
      </c>
      <c r="E8" s="102">
        <v>94.79089790897906</v>
      </c>
      <c r="F8" s="100">
        <v>74.69916434540389</v>
      </c>
      <c r="G8" s="33">
        <v>73.24859663191658</v>
      </c>
      <c r="H8" s="100">
        <v>69.42105263157895</v>
      </c>
      <c r="I8" s="100">
        <v>95.28971962616822</v>
      </c>
      <c r="J8" s="33">
        <v>94.07739362826393</v>
      </c>
      <c r="K8" s="33">
        <v>87.68410612447309</v>
      </c>
      <c r="L8" s="33">
        <v>88.91787852865697</v>
      </c>
      <c r="M8" s="34">
        <v>84.1711229946524</v>
      </c>
      <c r="N8" s="34">
        <v>106.61649989789669</v>
      </c>
      <c r="O8" s="33">
        <v>101.92</v>
      </c>
      <c r="P8" s="33">
        <v>110.89357880556803</v>
      </c>
      <c r="Q8" s="33">
        <v>78.34296028880867</v>
      </c>
      <c r="R8" s="33"/>
      <c r="S8" s="33">
        <v>46.16129032258064</v>
      </c>
      <c r="T8" s="103">
        <f t="shared" si="1"/>
        <v>1291.2798457805313</v>
      </c>
      <c r="U8" s="117">
        <f t="shared" si="2"/>
        <v>15</v>
      </c>
      <c r="V8" s="100">
        <f t="shared" si="3"/>
        <v>-179.23241921279146</v>
      </c>
      <c r="W8" s="170">
        <v>1981</v>
      </c>
      <c r="X8" s="113">
        <f t="shared" si="4"/>
        <v>1102.448906194455</v>
      </c>
    </row>
    <row r="9" spans="1:24" ht="12.75" customHeight="1">
      <c r="A9" s="101" t="s">
        <v>110</v>
      </c>
      <c r="B9" s="119" t="s">
        <v>110</v>
      </c>
      <c r="C9" s="188" t="s">
        <v>604</v>
      </c>
      <c r="D9" s="100">
        <v>66.24216524216524</v>
      </c>
      <c r="E9" s="102">
        <v>65.94761010227509</v>
      </c>
      <c r="F9" s="100">
        <v>75.91058943898139</v>
      </c>
      <c r="G9" s="33">
        <v>49.10526315789474</v>
      </c>
      <c r="H9" s="100">
        <v>66.78947368421053</v>
      </c>
      <c r="I9" s="100">
        <v>86.71083140112619</v>
      </c>
      <c r="J9" s="33">
        <v>102.71785453361602</v>
      </c>
      <c r="K9" s="33">
        <v>95.84345602338111</v>
      </c>
      <c r="L9" s="33">
        <v>63.04733727810651</v>
      </c>
      <c r="M9" s="34">
        <v>95.11737089201878</v>
      </c>
      <c r="N9" s="34">
        <v>114.10236220472441</v>
      </c>
      <c r="O9" s="33">
        <v>109.50485983941401</v>
      </c>
      <c r="P9" s="33">
        <v>107.25128644939964</v>
      </c>
      <c r="Q9" s="33">
        <v>91.23104693140795</v>
      </c>
      <c r="R9" s="33">
        <v>61.02742616033755</v>
      </c>
      <c r="S9" s="33">
        <v>35.83870967741935</v>
      </c>
      <c r="T9" s="103">
        <f t="shared" si="1"/>
        <v>1286.3876430164787</v>
      </c>
      <c r="U9" s="117">
        <f t="shared" si="2"/>
        <v>16</v>
      </c>
      <c r="V9" s="100">
        <f t="shared" si="3"/>
        <v>-184.12462197684408</v>
      </c>
      <c r="W9" s="170">
        <v>1976</v>
      </c>
      <c r="X9" s="113">
        <f t="shared" si="4"/>
        <v>1077.3689067427204</v>
      </c>
    </row>
    <row r="10" spans="1:24" ht="12.75" customHeight="1">
      <c r="A10" s="101" t="s">
        <v>111</v>
      </c>
      <c r="B10" s="119" t="s">
        <v>109</v>
      </c>
      <c r="C10" s="188" t="s">
        <v>598</v>
      </c>
      <c r="D10" s="100">
        <v>66.24216524216524</v>
      </c>
      <c r="E10" s="102">
        <v>71.45425580336823</v>
      </c>
      <c r="F10" s="100">
        <v>80.34146341463413</v>
      </c>
      <c r="G10" s="33">
        <v>67.64944649446494</v>
      </c>
      <c r="H10" s="100">
        <v>51.43859649122807</v>
      </c>
      <c r="I10" s="100">
        <v>98.42679127725857</v>
      </c>
      <c r="J10" s="33">
        <v>95.38709409519959</v>
      </c>
      <c r="K10" s="33">
        <v>88.44921125114764</v>
      </c>
      <c r="L10" s="33">
        <v>74.7228144989339</v>
      </c>
      <c r="M10" s="34">
        <v>91.92807192807193</v>
      </c>
      <c r="N10" s="34">
        <v>116.11239193083573</v>
      </c>
      <c r="O10" s="33">
        <v>107.97372060857539</v>
      </c>
      <c r="P10" s="33">
        <v>112.94198895027624</v>
      </c>
      <c r="Q10" s="33">
        <v>78.10830324909747</v>
      </c>
      <c r="R10" s="33">
        <v>58.67813765182187</v>
      </c>
      <c r="S10" s="33">
        <v>24.225806451612904</v>
      </c>
      <c r="T10" s="103">
        <f t="shared" si="1"/>
        <v>1284.0802593386918</v>
      </c>
      <c r="U10" s="117">
        <f t="shared" si="2"/>
        <v>16</v>
      </c>
      <c r="V10" s="100">
        <f t="shared" si="3"/>
        <v>-186.43200565463098</v>
      </c>
      <c r="W10" s="170">
        <v>1976</v>
      </c>
      <c r="X10" s="113">
        <f t="shared" si="4"/>
        <v>1083.495553501864</v>
      </c>
    </row>
    <row r="11" spans="1:24" ht="12.75" customHeight="1">
      <c r="A11" s="101" t="s">
        <v>112</v>
      </c>
      <c r="B11" s="119" t="s">
        <v>113</v>
      </c>
      <c r="C11" s="188" t="s">
        <v>571</v>
      </c>
      <c r="D11" s="33">
        <v>57.41025641025641</v>
      </c>
      <c r="E11" s="102">
        <v>78.55163727959696</v>
      </c>
      <c r="F11" s="100">
        <v>92.04364080810984</v>
      </c>
      <c r="G11" s="33">
        <v>71.47762360758256</v>
      </c>
      <c r="H11" s="100">
        <v>74.68421052631578</v>
      </c>
      <c r="I11" s="100">
        <v>100.36711891460496</v>
      </c>
      <c r="J11" s="33">
        <v>93.72005932852913</v>
      </c>
      <c r="K11" s="33">
        <v>90.81685296646603</v>
      </c>
      <c r="L11" s="33">
        <v>82.85714285714286</v>
      </c>
      <c r="M11" s="34">
        <v>73.7313432835821</v>
      </c>
      <c r="N11" s="34">
        <v>111.18260680980266</v>
      </c>
      <c r="O11" s="33">
        <v>113.92677142010082</v>
      </c>
      <c r="P11" s="33">
        <v>118.74384236453201</v>
      </c>
      <c r="Q11" s="33">
        <v>76.6101083032491</v>
      </c>
      <c r="R11" s="33"/>
      <c r="S11" s="33">
        <v>31.32258064516129</v>
      </c>
      <c r="T11" s="103">
        <f t="shared" si="1"/>
        <v>1267.4457955250323</v>
      </c>
      <c r="U11" s="117">
        <f t="shared" si="2"/>
        <v>15</v>
      </c>
      <c r="V11" s="100">
        <f t="shared" si="3"/>
        <v>-203.0664694682905</v>
      </c>
      <c r="W11" s="172">
        <v>1978</v>
      </c>
      <c r="X11" s="113">
        <f t="shared" si="4"/>
        <v>1107.2353348620327</v>
      </c>
    </row>
    <row r="12" spans="1:24" ht="12.75" customHeight="1">
      <c r="A12" s="101" t="s">
        <v>113</v>
      </c>
      <c r="B12" s="119" t="s">
        <v>111</v>
      </c>
      <c r="C12" s="198" t="s">
        <v>891</v>
      </c>
      <c r="D12" s="100"/>
      <c r="E12" s="102">
        <v>89.22267089702912</v>
      </c>
      <c r="F12" s="100">
        <v>94.79745327276787</v>
      </c>
      <c r="G12" s="33">
        <v>73.75928917609046</v>
      </c>
      <c r="H12" s="100">
        <v>46.614035087719294</v>
      </c>
      <c r="I12" s="100">
        <v>93.53048557867835</v>
      </c>
      <c r="J12" s="33">
        <v>80.00402220721867</v>
      </c>
      <c r="K12" s="33">
        <v>91.84430512016718</v>
      </c>
      <c r="L12" s="33">
        <v>83.35463258785941</v>
      </c>
      <c r="M12" s="34">
        <v>109.94378513429105</v>
      </c>
      <c r="N12" s="34">
        <v>116.8274619230322</v>
      </c>
      <c r="O12" s="33">
        <v>116.19793250228032</v>
      </c>
      <c r="P12" s="33">
        <v>112.14774281805745</v>
      </c>
      <c r="Q12" s="33">
        <v>65.05776173285199</v>
      </c>
      <c r="R12" s="33">
        <v>73.85265327150951</v>
      </c>
      <c r="S12" s="33"/>
      <c r="T12" s="103">
        <f t="shared" si="1"/>
        <v>1247.1542313095529</v>
      </c>
      <c r="U12" s="117">
        <f t="shared" si="2"/>
        <v>14</v>
      </c>
      <c r="V12" s="100">
        <f t="shared" si="3"/>
        <v>-223.35803368376992</v>
      </c>
      <c r="W12" s="170">
        <v>1970</v>
      </c>
      <c r="X12" s="113">
        <f t="shared" si="4"/>
        <v>1135.4824344889817</v>
      </c>
    </row>
    <row r="13" spans="1:24" ht="12.75" customHeight="1">
      <c r="A13" s="101" t="s">
        <v>114</v>
      </c>
      <c r="B13" s="119" t="s">
        <v>118</v>
      </c>
      <c r="C13" s="188" t="s">
        <v>599</v>
      </c>
      <c r="D13" s="100">
        <v>79.06267806267806</v>
      </c>
      <c r="E13" s="102"/>
      <c r="F13" s="100"/>
      <c r="G13" s="33">
        <v>80.86666666666666</v>
      </c>
      <c r="H13" s="100">
        <v>75.56140350877193</v>
      </c>
      <c r="I13" s="100">
        <v>96.4326375711575</v>
      </c>
      <c r="J13" s="33">
        <v>97.15994511211885</v>
      </c>
      <c r="K13" s="33">
        <v>82.13907437255352</v>
      </c>
      <c r="L13" s="33">
        <v>82.79540047581285</v>
      </c>
      <c r="M13" s="34">
        <v>88.73508353221958</v>
      </c>
      <c r="N13" s="34">
        <v>113.45977011494253</v>
      </c>
      <c r="O13" s="33">
        <v>104.1947194719472</v>
      </c>
      <c r="P13" s="33">
        <v>110.47799865981685</v>
      </c>
      <c r="Q13" s="33">
        <v>75.50902527075813</v>
      </c>
      <c r="R13" s="33">
        <v>57.207725660228625</v>
      </c>
      <c r="S13" s="33">
        <v>82.93548387096774</v>
      </c>
      <c r="T13" s="103">
        <f t="shared" si="1"/>
        <v>1226.5376123506403</v>
      </c>
      <c r="U13" s="117">
        <f t="shared" si="2"/>
        <v>14</v>
      </c>
      <c r="V13" s="100">
        <f t="shared" si="3"/>
        <v>-243.97465264268249</v>
      </c>
      <c r="W13" s="170">
        <v>1974</v>
      </c>
      <c r="X13" s="113">
        <f t="shared" si="4"/>
        <v>1093.820861419653</v>
      </c>
    </row>
    <row r="14" spans="1:24" ht="12.75" customHeight="1">
      <c r="A14" s="101" t="s">
        <v>115</v>
      </c>
      <c r="B14" s="119" t="s">
        <v>119</v>
      </c>
      <c r="C14" s="188" t="s">
        <v>600</v>
      </c>
      <c r="D14" s="100">
        <v>59.97435897435898</v>
      </c>
      <c r="E14" s="102">
        <v>90.08158508158508</v>
      </c>
      <c r="F14" s="100">
        <v>88.67986798679867</v>
      </c>
      <c r="G14" s="33">
        <v>62.97945908935296</v>
      </c>
      <c r="H14" s="100">
        <v>77.75438596491229</v>
      </c>
      <c r="I14" s="100">
        <v>71.86711305691476</v>
      </c>
      <c r="J14" s="33">
        <v>80.92279025703533</v>
      </c>
      <c r="K14" s="33">
        <v>72.53493013972054</v>
      </c>
      <c r="L14" s="33">
        <v>78.87048192771086</v>
      </c>
      <c r="M14" s="34">
        <v>88.24644549763035</v>
      </c>
      <c r="N14" s="34">
        <v>102.60131286803747</v>
      </c>
      <c r="O14" s="33">
        <v>98.08723196881091</v>
      </c>
      <c r="P14" s="33">
        <v>95.14192731874887</v>
      </c>
      <c r="Q14" s="33">
        <v>70.14801444043323</v>
      </c>
      <c r="R14" s="33"/>
      <c r="S14" s="33">
        <v>57.774193548387096</v>
      </c>
      <c r="T14" s="103">
        <f t="shared" si="1"/>
        <v>1195.6640981204373</v>
      </c>
      <c r="U14" s="117">
        <f t="shared" si="2"/>
        <v>15</v>
      </c>
      <c r="V14" s="100">
        <f t="shared" si="3"/>
        <v>-274.8481668728855</v>
      </c>
      <c r="W14" s="170">
        <v>1974</v>
      </c>
      <c r="X14" s="113">
        <f t="shared" si="4"/>
        <v>1014.9360865083385</v>
      </c>
    </row>
    <row r="15" spans="1:24" ht="12.75" customHeight="1">
      <c r="A15" s="101" t="s">
        <v>116</v>
      </c>
      <c r="B15" s="119" t="s">
        <v>114</v>
      </c>
      <c r="C15" s="188" t="s">
        <v>896</v>
      </c>
      <c r="D15" s="100"/>
      <c r="E15" s="102">
        <v>69.48763250883391</v>
      </c>
      <c r="F15" s="100"/>
      <c r="G15" s="33">
        <v>49.10526315789474</v>
      </c>
      <c r="H15" s="100">
        <v>63.71929824561403</v>
      </c>
      <c r="I15" s="100">
        <v>104.23253868674195</v>
      </c>
      <c r="J15" s="33">
        <v>97.95083453748445</v>
      </c>
      <c r="K15" s="33">
        <v>99.00568181818181</v>
      </c>
      <c r="L15" s="33">
        <v>65.07348438456829</v>
      </c>
      <c r="M15" s="34">
        <v>120</v>
      </c>
      <c r="N15" s="34">
        <v>123.20392843738271</v>
      </c>
      <c r="O15" s="33">
        <v>116.37852246763137</v>
      </c>
      <c r="P15" s="33">
        <v>122.57451181911613</v>
      </c>
      <c r="Q15" s="33">
        <v>69.58844765342961</v>
      </c>
      <c r="R15" s="33">
        <v>91.94098625707358</v>
      </c>
      <c r="S15" s="33"/>
      <c r="T15" s="103">
        <f t="shared" si="1"/>
        <v>1192.2611299739524</v>
      </c>
      <c r="U15" s="117">
        <f t="shared" si="2"/>
        <v>13</v>
      </c>
      <c r="V15" s="100">
        <f t="shared" si="3"/>
        <v>-278.2511350193704</v>
      </c>
      <c r="W15" s="170"/>
      <c r="X15" s="113">
        <f t="shared" si="4"/>
        <v>1143.1558668160578</v>
      </c>
    </row>
    <row r="16" spans="1:24" ht="12.75" customHeight="1">
      <c r="A16" s="101" t="s">
        <v>117</v>
      </c>
      <c r="B16" s="119" t="s">
        <v>115</v>
      </c>
      <c r="C16" s="188" t="s">
        <v>854</v>
      </c>
      <c r="D16" s="100">
        <v>46.86894586894587</v>
      </c>
      <c r="E16" s="102">
        <v>74.75633062589584</v>
      </c>
      <c r="F16" s="100">
        <v>87.58687258687257</v>
      </c>
      <c r="G16" s="33">
        <v>54.453744493392065</v>
      </c>
      <c r="H16" s="100">
        <v>45.73684210526316</v>
      </c>
      <c r="I16" s="100">
        <v>110.88447653429604</v>
      </c>
      <c r="J16" s="33">
        <v>96.17143603880274</v>
      </c>
      <c r="K16" s="33">
        <v>101.35886469673405</v>
      </c>
      <c r="L16" s="33"/>
      <c r="M16" s="34">
        <v>110.56603773584905</v>
      </c>
      <c r="N16" s="34">
        <v>130.72296015180268</v>
      </c>
      <c r="O16" s="33">
        <v>115.97664543524417</v>
      </c>
      <c r="P16" s="33">
        <v>127.48376623376623</v>
      </c>
      <c r="Q16" s="33"/>
      <c r="R16" s="33">
        <v>83.3065693430657</v>
      </c>
      <c r="S16" s="33"/>
      <c r="T16" s="103">
        <f t="shared" si="1"/>
        <v>1185.8734918499304</v>
      </c>
      <c r="U16" s="117">
        <f t="shared" si="2"/>
        <v>13</v>
      </c>
      <c r="V16" s="100">
        <f t="shared" si="3"/>
        <v>-284.6387731433924</v>
      </c>
      <c r="W16" s="170">
        <v>1996</v>
      </c>
      <c r="X16" s="113">
        <f t="shared" si="4"/>
        <v>1140.1366497446672</v>
      </c>
    </row>
    <row r="17" spans="1:24" ht="12.75" customHeight="1">
      <c r="A17" s="101" t="s">
        <v>118</v>
      </c>
      <c r="B17" s="119" t="s">
        <v>120</v>
      </c>
      <c r="C17" s="188" t="s">
        <v>569</v>
      </c>
      <c r="D17" s="100">
        <v>67.0968660968661</v>
      </c>
      <c r="E17" s="102"/>
      <c r="F17" s="100">
        <v>94.40718784735085</v>
      </c>
      <c r="G17" s="33">
        <v>83.73732718894011</v>
      </c>
      <c r="H17" s="100">
        <v>77.75438596491229</v>
      </c>
      <c r="I17" s="100">
        <v>102.98310671611043</v>
      </c>
      <c r="J17" s="33">
        <v>102.01399924059558</v>
      </c>
      <c r="K17" s="33">
        <v>88</v>
      </c>
      <c r="L17" s="33">
        <v>78.7593984962406</v>
      </c>
      <c r="M17" s="34"/>
      <c r="N17" s="34">
        <v>112.30048394192697</v>
      </c>
      <c r="O17" s="33">
        <v>109.23195731536084</v>
      </c>
      <c r="P17" s="33">
        <v>117.98534798534799</v>
      </c>
      <c r="Q17" s="33">
        <v>84.89530685920577</v>
      </c>
      <c r="R17" s="33"/>
      <c r="S17" s="33">
        <v>59.06451612903226</v>
      </c>
      <c r="T17" s="103">
        <f t="shared" si="1"/>
        <v>1178.2298837818896</v>
      </c>
      <c r="U17" s="117">
        <f t="shared" si="2"/>
        <v>13</v>
      </c>
      <c r="V17" s="100">
        <f t="shared" si="3"/>
        <v>-292.2823812114332</v>
      </c>
      <c r="W17" s="170">
        <v>1977</v>
      </c>
      <c r="X17" s="113">
        <f t="shared" si="4"/>
        <v>1119.1653676528574</v>
      </c>
    </row>
    <row r="18" spans="1:24" ht="12.75" customHeight="1">
      <c r="A18" s="101" t="s">
        <v>119</v>
      </c>
      <c r="B18" s="119" t="s">
        <v>116</v>
      </c>
      <c r="C18" s="188" t="s">
        <v>575</v>
      </c>
      <c r="D18" s="100">
        <v>62.53846153846154</v>
      </c>
      <c r="E18" s="102"/>
      <c r="F18" s="100">
        <v>86.3258785942492</v>
      </c>
      <c r="G18" s="33"/>
      <c r="H18" s="100">
        <v>67.66666666666666</v>
      </c>
      <c r="I18" s="100">
        <v>101.20967741935485</v>
      </c>
      <c r="J18" s="33">
        <v>87.2500462807471</v>
      </c>
      <c r="K18" s="33">
        <v>95.51542170867071</v>
      </c>
      <c r="L18" s="33">
        <v>81.58079625292741</v>
      </c>
      <c r="M18" s="34">
        <v>88.24644549763035</v>
      </c>
      <c r="N18" s="34">
        <v>115.36234864062143</v>
      </c>
      <c r="O18" s="33">
        <v>111.11828883146711</v>
      </c>
      <c r="P18" s="33">
        <v>115.58194774346792</v>
      </c>
      <c r="Q18" s="33">
        <v>83.28880866425993</v>
      </c>
      <c r="R18" s="33">
        <v>68.52709946396664</v>
      </c>
      <c r="S18" s="33"/>
      <c r="T18" s="103">
        <f t="shared" si="1"/>
        <v>1164.2118873024908</v>
      </c>
      <c r="U18" s="117">
        <f t="shared" si="2"/>
        <v>13</v>
      </c>
      <c r="V18" s="100">
        <f t="shared" si="3"/>
        <v>-306.30037769083197</v>
      </c>
      <c r="W18" s="170">
        <v>1990</v>
      </c>
      <c r="X18" s="113">
        <f t="shared" si="4"/>
        <v>1101.6734257640294</v>
      </c>
    </row>
    <row r="19" spans="1:24" ht="12.75" customHeight="1">
      <c r="A19" s="101" t="s">
        <v>120</v>
      </c>
      <c r="B19" s="119" t="s">
        <v>122</v>
      </c>
      <c r="C19" s="188" t="s">
        <v>573</v>
      </c>
      <c r="D19" s="100">
        <v>61.3988603988604</v>
      </c>
      <c r="E19" s="102">
        <v>78.09136420525655</v>
      </c>
      <c r="F19" s="100">
        <v>81.64179104477613</v>
      </c>
      <c r="G19" s="33">
        <v>61.4</v>
      </c>
      <c r="H19" s="100">
        <v>72.49122807017544</v>
      </c>
      <c r="I19" s="100">
        <v>82.29508196721312</v>
      </c>
      <c r="J19" s="33">
        <v>88.8521960657295</v>
      </c>
      <c r="K19" s="33">
        <v>74.42083618917066</v>
      </c>
      <c r="L19" s="33">
        <v>71.68932698844323</v>
      </c>
      <c r="M19" s="34">
        <v>81.4334470989761</v>
      </c>
      <c r="N19" s="34">
        <v>102.46050096339114</v>
      </c>
      <c r="O19" s="33">
        <v>93.85114197176631</v>
      </c>
      <c r="P19" s="33">
        <v>102.18994189541174</v>
      </c>
      <c r="Q19" s="33"/>
      <c r="R19" s="33">
        <v>47.29503180610355</v>
      </c>
      <c r="S19" s="33">
        <v>61</v>
      </c>
      <c r="T19" s="103">
        <f t="shared" si="1"/>
        <v>1160.5107486652737</v>
      </c>
      <c r="U19" s="117">
        <f t="shared" si="2"/>
        <v>15</v>
      </c>
      <c r="V19" s="100">
        <f t="shared" si="3"/>
        <v>-310.0015163280491</v>
      </c>
      <c r="W19" s="170">
        <v>1964</v>
      </c>
      <c r="X19" s="113">
        <f t="shared" si="4"/>
        <v>990.81685646031</v>
      </c>
    </row>
    <row r="20" spans="1:24" ht="12.75">
      <c r="A20" s="101" t="s">
        <v>121</v>
      </c>
      <c r="B20" s="119" t="s">
        <v>121</v>
      </c>
      <c r="C20" s="188" t="s">
        <v>591</v>
      </c>
      <c r="D20" s="100">
        <v>81.05698005698005</v>
      </c>
      <c r="E20" s="102">
        <v>75.07439404847611</v>
      </c>
      <c r="F20" s="100">
        <v>68.13104268927562</v>
      </c>
      <c r="G20" s="33">
        <v>89.64688427299703</v>
      </c>
      <c r="H20" s="100">
        <v>70.73684210526315</v>
      </c>
      <c r="I20" s="100">
        <v>81.14146933819066</v>
      </c>
      <c r="J20" s="33">
        <v>76.26716109404789</v>
      </c>
      <c r="K20" s="33">
        <v>77.80406867695858</v>
      </c>
      <c r="L20" s="33"/>
      <c r="M20" s="34">
        <v>74.13533834586465</v>
      </c>
      <c r="N20" s="34">
        <v>96.8561686298822</v>
      </c>
      <c r="O20" s="33">
        <v>90.29168480626903</v>
      </c>
      <c r="P20" s="33">
        <v>94.52363896848136</v>
      </c>
      <c r="Q20" s="33">
        <v>77.87364620938628</v>
      </c>
      <c r="R20" s="33">
        <v>55.480442663613815</v>
      </c>
      <c r="S20" s="33">
        <v>49.38709677419355</v>
      </c>
      <c r="T20" s="103">
        <f t="shared" si="1"/>
        <v>1158.4068586798799</v>
      </c>
      <c r="U20" s="117">
        <f t="shared" si="2"/>
        <v>15</v>
      </c>
      <c r="V20" s="100">
        <f t="shared" si="3"/>
        <v>-312.1054063134429</v>
      </c>
      <c r="W20" s="170">
        <v>1968</v>
      </c>
      <c r="X20" s="113">
        <f t="shared" si="4"/>
        <v>985.4082765527968</v>
      </c>
    </row>
    <row r="21" spans="1:24" ht="12.75">
      <c r="A21" s="101" t="s">
        <v>122</v>
      </c>
      <c r="B21" s="119" t="s">
        <v>117</v>
      </c>
      <c r="C21" s="188" t="s">
        <v>892</v>
      </c>
      <c r="D21" s="100"/>
      <c r="E21" s="102">
        <v>85.97615085967828</v>
      </c>
      <c r="F21" s="100">
        <v>80.44521802858189</v>
      </c>
      <c r="G21" s="33">
        <v>65.01769911504425</v>
      </c>
      <c r="H21" s="100">
        <v>40.03508771929825</v>
      </c>
      <c r="I21" s="100">
        <v>86.42480211081795</v>
      </c>
      <c r="J21" s="33">
        <v>80.54582344769996</v>
      </c>
      <c r="K21" s="33">
        <v>76.17615996620432</v>
      </c>
      <c r="L21" s="33">
        <v>78.42814371257485</v>
      </c>
      <c r="M21" s="34">
        <v>110.3954802259887</v>
      </c>
      <c r="N21" s="34">
        <v>110.16181506849315</v>
      </c>
      <c r="O21" s="33">
        <v>95.10634568189786</v>
      </c>
      <c r="P21" s="33">
        <v>103.53061224489795</v>
      </c>
      <c r="Q21" s="33">
        <v>52.566787003610116</v>
      </c>
      <c r="R21" s="33">
        <v>83.13109978150037</v>
      </c>
      <c r="S21" s="33"/>
      <c r="T21" s="103">
        <f t="shared" si="1"/>
        <v>1147.941224966288</v>
      </c>
      <c r="U21" s="117">
        <f t="shared" si="2"/>
        <v>14</v>
      </c>
      <c r="V21" s="100">
        <f t="shared" si="3"/>
        <v>-322.57104002703477</v>
      </c>
      <c r="W21" s="170">
        <v>2003</v>
      </c>
      <c r="X21" s="113">
        <f t="shared" si="4"/>
        <v>1055.3393502433796</v>
      </c>
    </row>
    <row r="22" spans="1:24" ht="12.75">
      <c r="A22" s="101" t="s">
        <v>123</v>
      </c>
      <c r="B22" s="119" t="s">
        <v>123</v>
      </c>
      <c r="C22" s="188" t="s">
        <v>800</v>
      </c>
      <c r="D22" s="100">
        <v>82.48148148148148</v>
      </c>
      <c r="E22" s="102">
        <v>63.505309557202956</v>
      </c>
      <c r="F22" s="100">
        <v>71.02551367177287</v>
      </c>
      <c r="G22" s="33">
        <v>63.47635484984466</v>
      </c>
      <c r="H22" s="100">
        <v>101</v>
      </c>
      <c r="I22" s="100">
        <v>93.77289377289378</v>
      </c>
      <c r="J22" s="33">
        <v>82.47657933696036</v>
      </c>
      <c r="K22" s="33">
        <v>90.8655252516562</v>
      </c>
      <c r="L22" s="33">
        <v>78.53823088455773</v>
      </c>
      <c r="M22" s="34"/>
      <c r="N22" s="34">
        <v>77.7</v>
      </c>
      <c r="O22" s="33">
        <v>105.3186504217432</v>
      </c>
      <c r="P22" s="33">
        <v>110.60402684563756</v>
      </c>
      <c r="Q22" s="33">
        <v>69.24548736462094</v>
      </c>
      <c r="R22" s="33"/>
      <c r="S22" s="33">
        <v>54.5483870967742</v>
      </c>
      <c r="T22" s="103">
        <f t="shared" si="1"/>
        <v>1144.558440535146</v>
      </c>
      <c r="U22" s="117">
        <f t="shared" si="2"/>
        <v>14</v>
      </c>
      <c r="V22" s="100">
        <f t="shared" si="3"/>
        <v>-325.95382445817677</v>
      </c>
      <c r="W22" s="170">
        <v>1969</v>
      </c>
      <c r="X22" s="113">
        <f t="shared" si="4"/>
        <v>1026.5336985885272</v>
      </c>
    </row>
    <row r="23" spans="1:24" ht="12.75">
      <c r="A23" s="101" t="s">
        <v>124</v>
      </c>
      <c r="B23" s="119" t="s">
        <v>125</v>
      </c>
      <c r="C23" s="188" t="s">
        <v>926</v>
      </c>
      <c r="D23" s="100"/>
      <c r="E23" s="102"/>
      <c r="F23" s="100">
        <v>78.78571428571428</v>
      </c>
      <c r="G23" s="33">
        <v>72.81470412432755</v>
      </c>
      <c r="H23" s="100">
        <v>67.22807017543859</v>
      </c>
      <c r="I23" s="100">
        <v>100.49560351718625</v>
      </c>
      <c r="J23" s="33">
        <v>101.90129210028026</v>
      </c>
      <c r="K23" s="33">
        <v>85.70680628272251</v>
      </c>
      <c r="L23" s="33">
        <v>83.73194221508828</v>
      </c>
      <c r="M23" s="34">
        <v>84</v>
      </c>
      <c r="N23" s="34">
        <v>112.51913532590713</v>
      </c>
      <c r="O23" s="33">
        <v>109.48105900577383</v>
      </c>
      <c r="P23" s="33">
        <v>114.5377756921633</v>
      </c>
      <c r="Q23" s="33">
        <v>67.16967509025271</v>
      </c>
      <c r="R23" s="33"/>
      <c r="S23" s="33">
        <v>64.87096774193549</v>
      </c>
      <c r="T23" s="103">
        <f t="shared" si="1"/>
        <v>1143.2427455567904</v>
      </c>
      <c r="U23" s="117">
        <f t="shared" si="2"/>
        <v>13</v>
      </c>
      <c r="V23" s="100">
        <f t="shared" si="3"/>
        <v>-327.2695194365324</v>
      </c>
      <c r="W23" s="170">
        <v>1981</v>
      </c>
      <c r="X23" s="113">
        <f t="shared" si="4"/>
        <v>1078.3717778148548</v>
      </c>
    </row>
    <row r="24" spans="1:24" ht="12.75">
      <c r="A24" s="101" t="s">
        <v>125</v>
      </c>
      <c r="B24" s="119" t="s">
        <v>124</v>
      </c>
      <c r="C24" s="188" t="s">
        <v>566</v>
      </c>
      <c r="D24" s="100">
        <v>45.44444444444444</v>
      </c>
      <c r="E24" s="102">
        <v>92.50374587953252</v>
      </c>
      <c r="F24" s="100">
        <v>103.31382891049941</v>
      </c>
      <c r="G24" s="33">
        <v>77.20584498094027</v>
      </c>
      <c r="H24" s="100">
        <v>48.80701754385965</v>
      </c>
      <c r="I24" s="100"/>
      <c r="J24" s="33">
        <v>105.41426333282558</v>
      </c>
      <c r="K24" s="33">
        <v>96.78670360110802</v>
      </c>
      <c r="L24" s="33">
        <v>100.05813953488371</v>
      </c>
      <c r="M24" s="34"/>
      <c r="N24" s="34">
        <v>44.33</v>
      </c>
      <c r="O24" s="33">
        <v>116.23954372623574</v>
      </c>
      <c r="P24" s="33">
        <v>116.48583773403745</v>
      </c>
      <c r="Q24" s="33">
        <v>81.33935018050542</v>
      </c>
      <c r="R24" s="33">
        <v>53.63512518409426</v>
      </c>
      <c r="S24" s="33">
        <v>41.64516129032258</v>
      </c>
      <c r="T24" s="103">
        <f t="shared" si="1"/>
        <v>1123.209006343289</v>
      </c>
      <c r="U24" s="117">
        <f t="shared" si="2"/>
        <v>14</v>
      </c>
      <c r="V24" s="100">
        <f t="shared" si="3"/>
        <v>-347.30325865003374</v>
      </c>
      <c r="W24" s="170">
        <v>1981</v>
      </c>
      <c r="X24" s="113">
        <f t="shared" si="4"/>
        <v>1037.2338450529664</v>
      </c>
    </row>
    <row r="25" spans="1:24" ht="12.75">
      <c r="A25" s="101" t="s">
        <v>126</v>
      </c>
      <c r="B25" s="119" t="s">
        <v>128</v>
      </c>
      <c r="C25" s="188" t="s">
        <v>586</v>
      </c>
      <c r="D25" s="100">
        <v>87.32478632478633</v>
      </c>
      <c r="E25" s="102"/>
      <c r="F25" s="100">
        <v>77.72168568920105</v>
      </c>
      <c r="G25" s="33">
        <v>63.780572419774494</v>
      </c>
      <c r="H25" s="100">
        <v>82.14035087719299</v>
      </c>
      <c r="I25" s="100">
        <v>80.71751582755503</v>
      </c>
      <c r="J25" s="33">
        <v>88.47495271780886</v>
      </c>
      <c r="K25" s="33">
        <v>80.88235294117646</v>
      </c>
      <c r="L25" s="33">
        <v>59.5</v>
      </c>
      <c r="M25" s="34"/>
      <c r="N25" s="34">
        <v>91.2343914061869</v>
      </c>
      <c r="O25" s="33">
        <v>88.52853965900667</v>
      </c>
      <c r="P25" s="33">
        <v>93.81509032943677</v>
      </c>
      <c r="Q25" s="33">
        <v>81.50180505415163</v>
      </c>
      <c r="R25" s="33">
        <v>41.148404993065185</v>
      </c>
      <c r="S25" s="33">
        <v>79.70967741935485</v>
      </c>
      <c r="T25" s="103">
        <f t="shared" si="1"/>
        <v>1096.4801256586973</v>
      </c>
      <c r="U25" s="117">
        <f t="shared" si="2"/>
        <v>14</v>
      </c>
      <c r="V25" s="100">
        <f t="shared" si="3"/>
        <v>-374.0321393346255</v>
      </c>
      <c r="W25" s="170">
        <v>1964</v>
      </c>
      <c r="X25" s="113">
        <f t="shared" si="4"/>
        <v>995.8317206656321</v>
      </c>
    </row>
    <row r="26" spans="1:24" ht="12.75">
      <c r="A26" s="101" t="s">
        <v>127</v>
      </c>
      <c r="B26" s="119" t="s">
        <v>127</v>
      </c>
      <c r="C26" s="188" t="s">
        <v>786</v>
      </c>
      <c r="D26" s="100">
        <v>67.38176638176638</v>
      </c>
      <c r="E26" s="102">
        <v>81.3798064347371</v>
      </c>
      <c r="F26" s="100">
        <v>88.25676784249384</v>
      </c>
      <c r="G26" s="33">
        <v>77.91982039769081</v>
      </c>
      <c r="H26" s="100">
        <v>62.8421052631579</v>
      </c>
      <c r="I26" s="100">
        <v>99.04238618524333</v>
      </c>
      <c r="J26" s="33">
        <v>96.1880617999566</v>
      </c>
      <c r="K26" s="33">
        <v>82.50636426753066</v>
      </c>
      <c r="L26" s="33">
        <v>73.21974965229487</v>
      </c>
      <c r="M26" s="34"/>
      <c r="N26" s="34">
        <v>106.13856766078312</v>
      </c>
      <c r="O26" s="33">
        <v>99.54025844930418</v>
      </c>
      <c r="P26" s="33">
        <v>108.47963406665214</v>
      </c>
      <c r="Q26" s="33"/>
      <c r="R26" s="33"/>
      <c r="S26" s="33">
        <v>44.225806451612904</v>
      </c>
      <c r="T26" s="103">
        <f t="shared" si="1"/>
        <v>1087.121094853224</v>
      </c>
      <c r="U26" s="117">
        <f t="shared" si="2"/>
        <v>13</v>
      </c>
      <c r="V26" s="100">
        <f t="shared" si="3"/>
        <v>-383.3911701400989</v>
      </c>
      <c r="W26" s="170">
        <v>1976</v>
      </c>
      <c r="X26" s="113">
        <f t="shared" si="4"/>
        <v>1042.895288401611</v>
      </c>
    </row>
    <row r="27" spans="1:24" ht="12.75">
      <c r="A27" s="101" t="s">
        <v>128</v>
      </c>
      <c r="B27" s="119" t="s">
        <v>126</v>
      </c>
      <c r="C27" s="188" t="s">
        <v>568</v>
      </c>
      <c r="D27" s="100">
        <v>63.39316239316239</v>
      </c>
      <c r="E27" s="102"/>
      <c r="F27" s="100">
        <v>72.47693627976827</v>
      </c>
      <c r="G27" s="33">
        <v>79.4064544265155</v>
      </c>
      <c r="H27" s="100">
        <v>64.15789473684211</v>
      </c>
      <c r="I27" s="100">
        <v>95.82831325301206</v>
      </c>
      <c r="J27" s="33">
        <v>89.85779905110964</v>
      </c>
      <c r="K27" s="33">
        <v>86.14225534672715</v>
      </c>
      <c r="L27" s="33"/>
      <c r="M27" s="34">
        <v>98.7746170678337</v>
      </c>
      <c r="N27" s="34">
        <v>113.54965925594905</v>
      </c>
      <c r="O27" s="33">
        <v>104.46747913630944</v>
      </c>
      <c r="P27" s="33">
        <v>114.71667058546907</v>
      </c>
      <c r="Q27" s="33">
        <v>72.71119133574007</v>
      </c>
      <c r="R27" s="33"/>
      <c r="S27" s="33">
        <v>25.516129032258064</v>
      </c>
      <c r="T27" s="103">
        <f t="shared" si="1"/>
        <v>1080.9985619006961</v>
      </c>
      <c r="U27" s="117">
        <f t="shared" si="2"/>
        <v>13</v>
      </c>
      <c r="V27" s="100">
        <f t="shared" si="3"/>
        <v>-389.51370309262666</v>
      </c>
      <c r="W27" s="170">
        <v>1978</v>
      </c>
      <c r="X27" s="113">
        <f t="shared" si="4"/>
        <v>1055.4824328684383</v>
      </c>
    </row>
    <row r="28" spans="1:24" ht="12.75">
      <c r="A28" s="101" t="s">
        <v>129</v>
      </c>
      <c r="B28" s="119" t="s">
        <v>129</v>
      </c>
      <c r="C28" s="188" t="s">
        <v>576</v>
      </c>
      <c r="D28" s="100">
        <v>69.66096866096866</v>
      </c>
      <c r="E28" s="102">
        <v>69.78810738850676</v>
      </c>
      <c r="F28" s="100">
        <v>68.26043737574551</v>
      </c>
      <c r="G28" s="33">
        <v>54.88036718981345</v>
      </c>
      <c r="H28" s="100">
        <v>55.824561403508774</v>
      </c>
      <c r="I28" s="100">
        <v>80.26331538001197</v>
      </c>
      <c r="J28" s="33">
        <v>89.5826397131591</v>
      </c>
      <c r="K28" s="33">
        <v>81.67149611102637</v>
      </c>
      <c r="L28" s="33">
        <v>66.04542626011201</v>
      </c>
      <c r="M28" s="34">
        <v>84.63195691202873</v>
      </c>
      <c r="N28" s="34">
        <v>101.05739097602417</v>
      </c>
      <c r="O28" s="33"/>
      <c r="P28" s="33">
        <v>103.98357289527719</v>
      </c>
      <c r="Q28" s="33">
        <v>70.45487364620938</v>
      </c>
      <c r="R28" s="33"/>
      <c r="S28" s="33">
        <v>53.903225806451616</v>
      </c>
      <c r="T28" s="103">
        <f t="shared" si="1"/>
        <v>1050.0083397188437</v>
      </c>
      <c r="U28" s="117">
        <f t="shared" si="2"/>
        <v>14</v>
      </c>
      <c r="V28" s="100">
        <f t="shared" si="3"/>
        <v>-420.5039252744791</v>
      </c>
      <c r="W28" s="170">
        <v>1983</v>
      </c>
      <c r="X28" s="113">
        <f t="shared" si="4"/>
        <v>941.2247467225787</v>
      </c>
    </row>
    <row r="29" spans="1:24" ht="12.75">
      <c r="A29" s="101" t="s">
        <v>130</v>
      </c>
      <c r="B29" s="119" t="s">
        <v>130</v>
      </c>
      <c r="C29" s="188" t="s">
        <v>578</v>
      </c>
      <c r="D29" s="100">
        <v>48.57834757834758</v>
      </c>
      <c r="E29" s="102"/>
      <c r="F29" s="100">
        <v>73.75</v>
      </c>
      <c r="G29" s="33">
        <v>61.351373855120734</v>
      </c>
      <c r="H29" s="100">
        <v>72.9298245614035</v>
      </c>
      <c r="I29" s="100">
        <v>85.96790042581068</v>
      </c>
      <c r="J29" s="33">
        <v>71.50701119451628</v>
      </c>
      <c r="K29" s="33">
        <v>84.34741338395823</v>
      </c>
      <c r="L29" s="33">
        <v>86.61397670549086</v>
      </c>
      <c r="M29" s="34">
        <v>53.85845285680696</v>
      </c>
      <c r="N29" s="34">
        <v>90.67538596912247</v>
      </c>
      <c r="O29" s="33">
        <v>100.18486025817771</v>
      </c>
      <c r="P29" s="33">
        <v>102.9204614450516</v>
      </c>
      <c r="Q29" s="33">
        <v>53.74007220216606</v>
      </c>
      <c r="R29" s="33"/>
      <c r="S29" s="33">
        <v>57.12903225806451</v>
      </c>
      <c r="T29" s="103">
        <f t="shared" si="1"/>
        <v>1043.554112694037</v>
      </c>
      <c r="U29" s="117">
        <f t="shared" si="2"/>
        <v>14</v>
      </c>
      <c r="V29" s="100">
        <f t="shared" si="3"/>
        <v>-426.95815229928576</v>
      </c>
      <c r="W29" s="170">
        <v>1957</v>
      </c>
      <c r="X29" s="113">
        <f t="shared" si="4"/>
        <v>941.2356929135236</v>
      </c>
    </row>
    <row r="30" spans="1:24" ht="12.75">
      <c r="A30" s="101" t="s">
        <v>131</v>
      </c>
      <c r="B30" s="119" t="s">
        <v>131</v>
      </c>
      <c r="C30" s="188" t="s">
        <v>588</v>
      </c>
      <c r="D30" s="100">
        <v>86.75498575498575</v>
      </c>
      <c r="E30" s="102"/>
      <c r="F30" s="100">
        <v>73.17905423747217</v>
      </c>
      <c r="G30" s="33">
        <v>85.36953455571228</v>
      </c>
      <c r="H30" s="100">
        <v>62.8421052631579</v>
      </c>
      <c r="I30" s="100">
        <v>84.46862996158771</v>
      </c>
      <c r="J30" s="33">
        <v>108.32435087669813</v>
      </c>
      <c r="K30" s="33">
        <v>79.61706540256279</v>
      </c>
      <c r="L30" s="33">
        <v>84.1767554479419</v>
      </c>
      <c r="M30" s="34"/>
      <c r="N30" s="34"/>
      <c r="O30" s="33">
        <v>90.51987767584096</v>
      </c>
      <c r="P30" s="33">
        <v>95.84429824561401</v>
      </c>
      <c r="Q30" s="33">
        <v>86.70036101083032</v>
      </c>
      <c r="R30" s="33"/>
      <c r="S30" s="33">
        <v>48.096774193548384</v>
      </c>
      <c r="T30" s="103">
        <f t="shared" si="1"/>
        <v>985.8937926259523</v>
      </c>
      <c r="U30" s="117">
        <f t="shared" si="2"/>
        <v>12</v>
      </c>
      <c r="V30" s="100">
        <f t="shared" si="3"/>
        <v>-484.6184723673705</v>
      </c>
      <c r="W30" s="170">
        <v>1974</v>
      </c>
      <c r="X30" s="113">
        <f t="shared" si="4"/>
        <v>985.8937926259523</v>
      </c>
    </row>
    <row r="31" spans="1:24" ht="12.75">
      <c r="A31" s="101" t="s">
        <v>132</v>
      </c>
      <c r="B31" s="119" t="s">
        <v>133</v>
      </c>
      <c r="C31" s="188" t="s">
        <v>577</v>
      </c>
      <c r="D31" s="100">
        <v>58.54985754985755</v>
      </c>
      <c r="E31" s="102">
        <v>62.90204243505849</v>
      </c>
      <c r="F31" s="100">
        <v>67.45741139612296</v>
      </c>
      <c r="G31" s="33"/>
      <c r="H31" s="100">
        <v>72.9298245614035</v>
      </c>
      <c r="I31" s="100">
        <v>66.4376296979479</v>
      </c>
      <c r="J31" s="33">
        <v>74.34052829871362</v>
      </c>
      <c r="K31" s="33">
        <v>69.63075751808145</v>
      </c>
      <c r="L31" s="33">
        <v>68.61867704280155</v>
      </c>
      <c r="M31" s="34">
        <v>83.10254163014899</v>
      </c>
      <c r="N31" s="34"/>
      <c r="O31" s="33">
        <v>85.83561504918364</v>
      </c>
      <c r="P31" s="33">
        <v>87.43663318986131</v>
      </c>
      <c r="Q31" s="33">
        <v>69.6606498194946</v>
      </c>
      <c r="R31" s="33">
        <v>42.30408688196627</v>
      </c>
      <c r="S31" s="33">
        <v>64.2258064516129</v>
      </c>
      <c r="T31" s="103">
        <f t="shared" si="1"/>
        <v>973.4320615222546</v>
      </c>
      <c r="U31" s="117">
        <f t="shared" si="2"/>
        <v>14</v>
      </c>
      <c r="V31" s="100">
        <f t="shared" si="3"/>
        <v>-497.0802034710682</v>
      </c>
      <c r="W31" s="170">
        <v>1966</v>
      </c>
      <c r="X31" s="113">
        <f t="shared" si="4"/>
        <v>872.5781170904311</v>
      </c>
    </row>
    <row r="32" spans="1:24" ht="12.75">
      <c r="A32" s="101" t="s">
        <v>133</v>
      </c>
      <c r="B32" s="119" t="s">
        <v>132</v>
      </c>
      <c r="C32" s="188" t="s">
        <v>602</v>
      </c>
      <c r="D32" s="100">
        <v>38.03703703703704</v>
      </c>
      <c r="E32" s="102">
        <v>43.31015481500918</v>
      </c>
      <c r="F32" s="100">
        <v>65.2650218115296</v>
      </c>
      <c r="G32" s="33">
        <v>49.77613135762916</v>
      </c>
      <c r="H32" s="100">
        <v>45.29824561403509</v>
      </c>
      <c r="I32" s="100">
        <v>81.23441775615689</v>
      </c>
      <c r="J32" s="33">
        <v>72.94331900895477</v>
      </c>
      <c r="K32" s="33">
        <v>72.72272272272272</v>
      </c>
      <c r="L32" s="33">
        <v>62.03488372093023</v>
      </c>
      <c r="M32" s="34">
        <v>85.84</v>
      </c>
      <c r="N32" s="34">
        <v>103.16348773841962</v>
      </c>
      <c r="O32" s="33">
        <v>91.38999557326251</v>
      </c>
      <c r="P32" s="33"/>
      <c r="Q32" s="33">
        <v>50.581227436823106</v>
      </c>
      <c r="R32" s="33">
        <v>53.477151770967154</v>
      </c>
      <c r="S32" s="33">
        <v>42.935483870967744</v>
      </c>
      <c r="T32" s="103">
        <f t="shared" si="1"/>
        <v>958.0092802344448</v>
      </c>
      <c r="U32" s="117">
        <f t="shared" si="2"/>
        <v>15</v>
      </c>
      <c r="V32" s="100">
        <f t="shared" si="3"/>
        <v>-512.502984758878</v>
      </c>
      <c r="W32" s="170">
        <v>2004</v>
      </c>
      <c r="X32" s="113">
        <f t="shared" si="4"/>
        <v>833.7266045114309</v>
      </c>
    </row>
    <row r="33" spans="1:24" ht="12.75">
      <c r="A33" s="101" t="s">
        <v>134</v>
      </c>
      <c r="B33" s="119" t="s">
        <v>139</v>
      </c>
      <c r="C33" s="188" t="s">
        <v>825</v>
      </c>
      <c r="D33" s="100">
        <v>52.85185185185185</v>
      </c>
      <c r="E33" s="102"/>
      <c r="F33" s="100"/>
      <c r="G33" s="33">
        <v>39.50760575119816</v>
      </c>
      <c r="H33" s="100">
        <v>67.66666666666666</v>
      </c>
      <c r="I33" s="100">
        <v>77.24843661171121</v>
      </c>
      <c r="J33" s="33">
        <v>78.64746150645381</v>
      </c>
      <c r="K33" s="33">
        <v>67.09859668306908</v>
      </c>
      <c r="L33" s="33">
        <v>36.69628432956382</v>
      </c>
      <c r="M33" s="34">
        <v>75.42725173210162</v>
      </c>
      <c r="N33" s="34">
        <v>89.79848747439735</v>
      </c>
      <c r="O33" s="33">
        <v>76.18163979182664</v>
      </c>
      <c r="P33" s="33">
        <v>91.25467528051682</v>
      </c>
      <c r="Q33" s="33">
        <v>56.357400722021666</v>
      </c>
      <c r="R33" s="33">
        <v>45.21471874760187</v>
      </c>
      <c r="S33" s="33">
        <v>48.74193548387097</v>
      </c>
      <c r="T33" s="103">
        <f t="shared" si="1"/>
        <v>902.6930126328516</v>
      </c>
      <c r="U33" s="117">
        <f t="shared" si="2"/>
        <v>14</v>
      </c>
      <c r="V33" s="100">
        <f t="shared" si="3"/>
        <v>-567.8192523604712</v>
      </c>
      <c r="W33" s="170">
        <v>1965</v>
      </c>
      <c r="X33" s="113">
        <f t="shared" si="4"/>
        <v>826.4891225520896</v>
      </c>
    </row>
    <row r="34" spans="1:24" ht="12.75">
      <c r="A34" s="101" t="s">
        <v>135</v>
      </c>
      <c r="B34" s="119" t="s">
        <v>134</v>
      </c>
      <c r="C34" s="188" t="s">
        <v>780</v>
      </c>
      <c r="D34" s="100">
        <v>88.17948717948718</v>
      </c>
      <c r="E34" s="102"/>
      <c r="F34" s="100">
        <v>90.58721873457006</v>
      </c>
      <c r="G34" s="33">
        <v>78.1286449399657</v>
      </c>
      <c r="H34" s="100">
        <v>80.82456140350878</v>
      </c>
      <c r="I34" s="100">
        <v>97.34254992319511</v>
      </c>
      <c r="J34" s="33">
        <v>104.3736933299224</v>
      </c>
      <c r="K34" s="33">
        <v>83.60219263899764</v>
      </c>
      <c r="L34" s="33">
        <v>83.60576923076924</v>
      </c>
      <c r="M34" s="34"/>
      <c r="N34" s="34">
        <v>110.89541918755403</v>
      </c>
      <c r="O34" s="33"/>
      <c r="P34" s="33"/>
      <c r="Q34" s="33">
        <v>84.71480144404333</v>
      </c>
      <c r="R34" s="33"/>
      <c r="S34" s="33"/>
      <c r="T34" s="103">
        <f t="shared" si="1"/>
        <v>902.2543380120135</v>
      </c>
      <c r="U34" s="117">
        <f t="shared" si="2"/>
        <v>10</v>
      </c>
      <c r="V34" s="100">
        <f t="shared" si="3"/>
        <v>-568.2579269813093</v>
      </c>
      <c r="W34" s="170">
        <v>1979</v>
      </c>
      <c r="X34" s="113">
        <f t="shared" si="4"/>
        <v>902.2543380120135</v>
      </c>
    </row>
    <row r="35" spans="1:24" ht="12.75">
      <c r="A35" s="101" t="s">
        <v>136</v>
      </c>
      <c r="B35" s="119" t="s">
        <v>135</v>
      </c>
      <c r="C35" s="188" t="s">
        <v>580</v>
      </c>
      <c r="D35" s="100">
        <v>62.82336182336182</v>
      </c>
      <c r="E35" s="102">
        <v>52.18810601163542</v>
      </c>
      <c r="F35" s="100">
        <v>62.5759190197123</v>
      </c>
      <c r="G35" s="33">
        <v>49.964213912344185</v>
      </c>
      <c r="H35" s="100">
        <v>56.26315789473685</v>
      </c>
      <c r="I35" s="100">
        <v>72.24</v>
      </c>
      <c r="J35" s="33">
        <v>75.1141011412554</v>
      </c>
      <c r="K35" s="33">
        <v>64.80466472303206</v>
      </c>
      <c r="L35" s="33">
        <v>54.87290289781394</v>
      </c>
      <c r="M35" s="34">
        <v>75.02483760030569</v>
      </c>
      <c r="N35" s="34">
        <v>63.6</v>
      </c>
      <c r="O35" s="33"/>
      <c r="P35" s="33">
        <v>85.49052826120437</v>
      </c>
      <c r="Q35" s="33">
        <v>60.43682310469315</v>
      </c>
      <c r="R35" s="33">
        <v>46.0236195839199</v>
      </c>
      <c r="S35" s="33">
        <v>8.741935483870968</v>
      </c>
      <c r="T35" s="103">
        <f t="shared" si="1"/>
        <v>890.164171457886</v>
      </c>
      <c r="U35" s="117">
        <f t="shared" si="2"/>
        <v>15</v>
      </c>
      <c r="V35" s="100">
        <f t="shared" si="3"/>
        <v>-580.3480935354368</v>
      </c>
      <c r="W35" s="170">
        <v>1972</v>
      </c>
      <c r="X35" s="113">
        <f t="shared" si="4"/>
        <v>785.4344024777512</v>
      </c>
    </row>
    <row r="36" spans="1:24" ht="12.75">
      <c r="A36" s="101" t="s">
        <v>137</v>
      </c>
      <c r="B36" s="119" t="s">
        <v>140</v>
      </c>
      <c r="C36" s="188" t="s">
        <v>595</v>
      </c>
      <c r="D36" s="100">
        <v>48.008547008547005</v>
      </c>
      <c r="E36" s="33"/>
      <c r="F36" s="100">
        <v>76.44847755031824</v>
      </c>
      <c r="G36" s="33">
        <v>48.11975276847798</v>
      </c>
      <c r="H36" s="100">
        <v>43.54385964912281</v>
      </c>
      <c r="I36" s="100">
        <v>76.7483798253029</v>
      </c>
      <c r="J36" s="33">
        <v>68.39534397925556</v>
      </c>
      <c r="K36" s="33">
        <v>74.36348695473532</v>
      </c>
      <c r="L36" s="33">
        <v>68.70129870129871</v>
      </c>
      <c r="M36" s="34">
        <v>87.51054852320675</v>
      </c>
      <c r="N36" s="34">
        <v>35.59</v>
      </c>
      <c r="O36" s="33">
        <v>89.19475655430712</v>
      </c>
      <c r="P36" s="33"/>
      <c r="Q36" s="33">
        <v>60.41877256317689</v>
      </c>
      <c r="R36" s="33">
        <v>56.66305726270608</v>
      </c>
      <c r="S36" s="33">
        <v>51.32258064516129</v>
      </c>
      <c r="T36" s="103">
        <f t="shared" si="1"/>
        <v>885.0288619856166</v>
      </c>
      <c r="U36" s="117">
        <f t="shared" si="2"/>
        <v>14</v>
      </c>
      <c r="V36" s="100">
        <f t="shared" si="3"/>
        <v>-585.4834030077062</v>
      </c>
      <c r="W36" s="170">
        <v>1960</v>
      </c>
      <c r="X36" s="113">
        <f t="shared" si="4"/>
        <v>805.8950023364938</v>
      </c>
    </row>
    <row r="37" spans="1:24" ht="12.75">
      <c r="A37" s="101" t="s">
        <v>138</v>
      </c>
      <c r="B37" s="119" t="s">
        <v>141</v>
      </c>
      <c r="C37" s="188" t="s">
        <v>815</v>
      </c>
      <c r="D37" s="100">
        <v>65.1025641025641</v>
      </c>
      <c r="E37" s="102"/>
      <c r="F37" s="100"/>
      <c r="G37" s="33"/>
      <c r="H37" s="100">
        <v>68.54385964912281</v>
      </c>
      <c r="I37" s="100">
        <v>96.49069502468669</v>
      </c>
      <c r="J37" s="33">
        <v>96.3110938811994</v>
      </c>
      <c r="K37" s="33">
        <v>90.8724832214765</v>
      </c>
      <c r="L37" s="33"/>
      <c r="M37" s="34">
        <v>110</v>
      </c>
      <c r="N37" s="34">
        <v>122.47629684785308</v>
      </c>
      <c r="O37" s="33"/>
      <c r="P37" s="33"/>
      <c r="Q37" s="33">
        <v>81.39350180505416</v>
      </c>
      <c r="R37" s="33">
        <v>86.15948601662888</v>
      </c>
      <c r="S37" s="33">
        <v>62.29032258064516</v>
      </c>
      <c r="T37" s="103">
        <f t="shared" si="1"/>
        <v>879.6403031292307</v>
      </c>
      <c r="U37" s="117">
        <f t="shared" si="2"/>
        <v>10</v>
      </c>
      <c r="V37" s="100">
        <f t="shared" si="3"/>
        <v>-590.8719618640921</v>
      </c>
      <c r="W37" s="170">
        <v>1978</v>
      </c>
      <c r="X37" s="113">
        <f t="shared" si="4"/>
        <v>879.6403031292307</v>
      </c>
    </row>
    <row r="38" spans="1:24" ht="12.75">
      <c r="A38" s="101" t="s">
        <v>139</v>
      </c>
      <c r="B38" s="119" t="s">
        <v>136</v>
      </c>
      <c r="C38" s="198" t="s">
        <v>574</v>
      </c>
      <c r="D38" s="100">
        <v>65.95726495726495</v>
      </c>
      <c r="E38" s="102">
        <v>72.37425011536686</v>
      </c>
      <c r="F38" s="100">
        <v>69.12121212121212</v>
      </c>
      <c r="G38" s="33">
        <v>38.15601484900171</v>
      </c>
      <c r="H38" s="100"/>
      <c r="I38" s="100">
        <v>85.30479896238651</v>
      </c>
      <c r="J38" s="33">
        <v>80.68745631997118</v>
      </c>
      <c r="K38" s="33"/>
      <c r="L38" s="33">
        <v>58.17073170731707</v>
      </c>
      <c r="M38" s="34"/>
      <c r="N38" s="34">
        <v>94.89903846153847</v>
      </c>
      <c r="O38" s="33">
        <v>88.62961391599491</v>
      </c>
      <c r="P38" s="33">
        <v>105.28207271207688</v>
      </c>
      <c r="Q38" s="33">
        <v>66.68231046931407</v>
      </c>
      <c r="R38" s="33">
        <v>39.976540969281444</v>
      </c>
      <c r="S38" s="33"/>
      <c r="T38" s="103">
        <f t="shared" si="1"/>
        <v>865.2413055607263</v>
      </c>
      <c r="U38" s="117">
        <f t="shared" si="2"/>
        <v>12</v>
      </c>
      <c r="V38" s="100">
        <f t="shared" si="3"/>
        <v>-605.2709594325964</v>
      </c>
      <c r="W38" s="170">
        <v>1983</v>
      </c>
      <c r="X38" s="113">
        <f t="shared" si="4"/>
        <v>865.2413055607263</v>
      </c>
    </row>
    <row r="39" spans="1:24" ht="12.75">
      <c r="A39" s="101" t="s">
        <v>140</v>
      </c>
      <c r="B39" s="119" t="s">
        <v>137</v>
      </c>
      <c r="C39" s="188" t="s">
        <v>898</v>
      </c>
      <c r="D39" s="100"/>
      <c r="E39" s="102">
        <v>66.78586542530681</v>
      </c>
      <c r="F39" s="33">
        <v>74.67</v>
      </c>
      <c r="G39" s="33">
        <v>42.220953660174615</v>
      </c>
      <c r="H39" s="100">
        <v>31.263157894736842</v>
      </c>
      <c r="I39" s="100">
        <v>82.66334785314251</v>
      </c>
      <c r="J39" s="33">
        <v>57.93436738235333</v>
      </c>
      <c r="K39" s="33">
        <v>63.224984427204255</v>
      </c>
      <c r="L39" s="33">
        <v>53.660714285714285</v>
      </c>
      <c r="M39" s="34">
        <v>86.57420249653259</v>
      </c>
      <c r="N39" s="34">
        <v>36.83</v>
      </c>
      <c r="O39" s="33">
        <v>71</v>
      </c>
      <c r="P39" s="33">
        <v>94.68581687612208</v>
      </c>
      <c r="Q39" s="33">
        <v>31.231046931407946</v>
      </c>
      <c r="R39" s="33">
        <v>67.65679360601787</v>
      </c>
      <c r="S39" s="33"/>
      <c r="T39" s="103">
        <f t="shared" si="1"/>
        <v>860.4012508387133</v>
      </c>
      <c r="U39" s="117">
        <f t="shared" si="2"/>
        <v>14</v>
      </c>
      <c r="V39" s="100">
        <f t="shared" si="3"/>
        <v>-610.1110141546095</v>
      </c>
      <c r="W39" s="170">
        <v>2008</v>
      </c>
      <c r="X39" s="113">
        <f t="shared" si="4"/>
        <v>797.9070460125685</v>
      </c>
    </row>
    <row r="40" spans="1:24" ht="12.75">
      <c r="A40" s="101" t="s">
        <v>141</v>
      </c>
      <c r="B40" s="119" t="s">
        <v>138</v>
      </c>
      <c r="C40" s="188" t="s">
        <v>792</v>
      </c>
      <c r="D40" s="100">
        <v>66.8119658119658</v>
      </c>
      <c r="E40" s="102"/>
      <c r="F40" s="100">
        <v>74.76908918511907</v>
      </c>
      <c r="G40" s="33"/>
      <c r="H40" s="100">
        <v>76.43859649122807</v>
      </c>
      <c r="I40" s="100">
        <v>90.0034758428919</v>
      </c>
      <c r="J40" s="33">
        <v>92.30415724459647</v>
      </c>
      <c r="K40" s="33">
        <v>83.464123808035</v>
      </c>
      <c r="L40" s="33"/>
      <c r="M40" s="34">
        <v>83.82978723404256</v>
      </c>
      <c r="N40" s="34">
        <v>110.01345866267893</v>
      </c>
      <c r="O40" s="33"/>
      <c r="P40" s="33">
        <v>108.29204693611473</v>
      </c>
      <c r="Q40" s="33">
        <v>73.95667870036102</v>
      </c>
      <c r="R40" s="33"/>
      <c r="S40" s="33"/>
      <c r="T40" s="103">
        <f t="shared" si="1"/>
        <v>859.8833799170335</v>
      </c>
      <c r="U40" s="117">
        <f t="shared" si="2"/>
        <v>10</v>
      </c>
      <c r="V40" s="100">
        <f t="shared" si="3"/>
        <v>-610.6288850762893</v>
      </c>
      <c r="W40" s="170">
        <v>1975</v>
      </c>
      <c r="X40" s="113">
        <f t="shared" si="4"/>
        <v>859.8833799170335</v>
      </c>
    </row>
    <row r="41" spans="1:24" ht="12.75">
      <c r="A41" s="101" t="s">
        <v>142</v>
      </c>
      <c r="B41" s="119" t="s">
        <v>142</v>
      </c>
      <c r="C41" s="188" t="s">
        <v>596</v>
      </c>
      <c r="D41" s="100">
        <v>58.26495726495726</v>
      </c>
      <c r="E41" s="102"/>
      <c r="F41" s="100">
        <v>73.46472802662446</v>
      </c>
      <c r="G41" s="33">
        <v>51.112041741040784</v>
      </c>
      <c r="H41" s="100">
        <v>66.78947368421053</v>
      </c>
      <c r="I41" s="100">
        <v>81.5902140672783</v>
      </c>
      <c r="J41" s="33"/>
      <c r="K41" s="33">
        <v>77.59439050701187</v>
      </c>
      <c r="L41" s="33">
        <v>60.70698466780238</v>
      </c>
      <c r="M41" s="34">
        <v>86.39004149377594</v>
      </c>
      <c r="N41" s="34"/>
      <c r="O41" s="33">
        <v>93.63059146550738</v>
      </c>
      <c r="P41" s="33">
        <v>98.27743035815804</v>
      </c>
      <c r="Q41" s="33"/>
      <c r="R41" s="33">
        <v>52.261216083102</v>
      </c>
      <c r="S41" s="33">
        <v>46.806451612903224</v>
      </c>
      <c r="T41" s="103">
        <f t="shared" si="1"/>
        <v>846.8885209723721</v>
      </c>
      <c r="U41" s="117">
        <f t="shared" si="2"/>
        <v>12</v>
      </c>
      <c r="V41" s="100">
        <f t="shared" si="3"/>
        <v>-623.6237440209507</v>
      </c>
      <c r="W41" s="170">
        <v>1968</v>
      </c>
      <c r="X41" s="113">
        <f t="shared" si="4"/>
        <v>846.8885209723721</v>
      </c>
    </row>
    <row r="42" spans="1:24" ht="12.75">
      <c r="A42" s="101" t="s">
        <v>143</v>
      </c>
      <c r="B42" s="119" t="s">
        <v>144</v>
      </c>
      <c r="C42" s="188" t="s">
        <v>872</v>
      </c>
      <c r="D42" s="100">
        <v>69.09116809116809</v>
      </c>
      <c r="E42" s="102">
        <v>64.3858043522473</v>
      </c>
      <c r="F42" s="100"/>
      <c r="G42" s="33">
        <v>62.45028842891076</v>
      </c>
      <c r="H42" s="100">
        <v>72.05263157894737</v>
      </c>
      <c r="I42" s="100">
        <v>79.32253313696613</v>
      </c>
      <c r="J42" s="33">
        <v>86.2859364061035</v>
      </c>
      <c r="K42" s="33">
        <v>77.05429121780693</v>
      </c>
      <c r="L42" s="33">
        <v>69.28571428571428</v>
      </c>
      <c r="M42" s="34"/>
      <c r="N42" s="34">
        <v>38.06</v>
      </c>
      <c r="O42" s="33"/>
      <c r="P42" s="33"/>
      <c r="Q42" s="33">
        <v>78.74007220216606</v>
      </c>
      <c r="R42" s="33">
        <v>42.87098644632891</v>
      </c>
      <c r="S42" s="33">
        <v>67.45161290322581</v>
      </c>
      <c r="T42" s="103">
        <f t="shared" si="1"/>
        <v>807.0510390495851</v>
      </c>
      <c r="U42" s="117">
        <f t="shared" si="2"/>
        <v>12</v>
      </c>
      <c r="V42" s="100">
        <f t="shared" si="3"/>
        <v>-663.4612259437376</v>
      </c>
      <c r="W42" s="170">
        <v>1982</v>
      </c>
      <c r="X42" s="113">
        <f t="shared" si="4"/>
        <v>807.0510390495851</v>
      </c>
    </row>
    <row r="43" spans="1:24" ht="12.75">
      <c r="A43" s="101" t="s">
        <v>144</v>
      </c>
      <c r="B43" s="119" t="s">
        <v>148</v>
      </c>
      <c r="C43" s="188" t="s">
        <v>778</v>
      </c>
      <c r="D43" s="100">
        <v>80.77207977207978</v>
      </c>
      <c r="E43" s="102">
        <v>105</v>
      </c>
      <c r="F43" s="100"/>
      <c r="G43" s="33"/>
      <c r="H43" s="100"/>
      <c r="I43" s="100"/>
      <c r="J43" s="33">
        <v>99.11178170021296</v>
      </c>
      <c r="K43" s="33">
        <v>86.69522643818848</v>
      </c>
      <c r="L43" s="33">
        <v>89.42340791738381</v>
      </c>
      <c r="M43" s="34"/>
      <c r="N43" s="34">
        <v>76.12</v>
      </c>
      <c r="O43" s="33">
        <v>109.47</v>
      </c>
      <c r="P43" s="33"/>
      <c r="Q43" s="33"/>
      <c r="R43" s="33">
        <v>64.23107747105965</v>
      </c>
      <c r="S43" s="33">
        <v>66.16129032258064</v>
      </c>
      <c r="T43" s="103">
        <f t="shared" si="1"/>
        <v>776.9848636215054</v>
      </c>
      <c r="U43" s="117">
        <f t="shared" si="2"/>
        <v>9</v>
      </c>
      <c r="V43" s="100">
        <f t="shared" si="3"/>
        <v>-693.5274013718174</v>
      </c>
      <c r="W43" s="170">
        <v>1985</v>
      </c>
      <c r="X43" s="113">
        <f t="shared" si="4"/>
        <v>776.9848636215054</v>
      </c>
    </row>
    <row r="44" spans="1:24" ht="12.75">
      <c r="A44" s="101" t="s">
        <v>145</v>
      </c>
      <c r="B44" s="119" t="s">
        <v>146</v>
      </c>
      <c r="C44" s="188" t="s">
        <v>828</v>
      </c>
      <c r="D44" s="100">
        <v>37.46723646723647</v>
      </c>
      <c r="E44" s="102"/>
      <c r="F44" s="100">
        <v>67.97083539298072</v>
      </c>
      <c r="G44" s="33"/>
      <c r="H44" s="100">
        <v>51.877192982456144</v>
      </c>
      <c r="I44" s="100">
        <v>90.12534818941504</v>
      </c>
      <c r="J44" s="33">
        <v>85.41532551113787</v>
      </c>
      <c r="K44" s="33">
        <v>69.41213653603035</v>
      </c>
      <c r="L44" s="33"/>
      <c r="M44" s="34"/>
      <c r="N44" s="34">
        <v>71.18</v>
      </c>
      <c r="O44" s="33">
        <v>91.65555555555555</v>
      </c>
      <c r="P44" s="33">
        <v>103.41075794621027</v>
      </c>
      <c r="Q44" s="33">
        <v>63.66787003610108</v>
      </c>
      <c r="R44" s="33"/>
      <c r="S44" s="33">
        <v>40.35483870967742</v>
      </c>
      <c r="T44" s="103">
        <f t="shared" si="1"/>
        <v>772.537097326801</v>
      </c>
      <c r="U44" s="117">
        <f t="shared" si="2"/>
        <v>11</v>
      </c>
      <c r="V44" s="100">
        <f t="shared" si="3"/>
        <v>-697.9751676665218</v>
      </c>
      <c r="W44" s="170">
        <v>1983</v>
      </c>
      <c r="X44" s="113">
        <f t="shared" si="4"/>
        <v>772.537097326801</v>
      </c>
    </row>
    <row r="45" spans="1:24" ht="12.75">
      <c r="A45" s="101" t="s">
        <v>146</v>
      </c>
      <c r="B45" s="119" t="s">
        <v>145</v>
      </c>
      <c r="C45" s="188" t="s">
        <v>787</v>
      </c>
      <c r="D45" s="100">
        <v>42.5954415954416</v>
      </c>
      <c r="E45" s="102">
        <v>76.8503937007874</v>
      </c>
      <c r="F45" s="100"/>
      <c r="G45" s="33"/>
      <c r="H45" s="100">
        <v>62.8421052631579</v>
      </c>
      <c r="I45" s="100">
        <v>72.88865546218489</v>
      </c>
      <c r="J45" s="33">
        <v>77.77359998911933</v>
      </c>
      <c r="K45" s="33">
        <v>76.64539459689428</v>
      </c>
      <c r="L45" s="33">
        <v>69.75247524752476</v>
      </c>
      <c r="M45" s="34"/>
      <c r="N45" s="34">
        <v>32.93</v>
      </c>
      <c r="O45" s="33">
        <v>90.1498696785404</v>
      </c>
      <c r="P45" s="33">
        <v>92.78097229482488</v>
      </c>
      <c r="Q45" s="33"/>
      <c r="R45" s="33">
        <v>40.74788993343855</v>
      </c>
      <c r="S45" s="33">
        <v>28.741935483870968</v>
      </c>
      <c r="T45" s="103">
        <f t="shared" si="1"/>
        <v>764.6987332457849</v>
      </c>
      <c r="U45" s="117">
        <f t="shared" si="2"/>
        <v>12</v>
      </c>
      <c r="V45" s="100">
        <f t="shared" si="3"/>
        <v>-705.8135317475379</v>
      </c>
      <c r="W45" s="170">
        <v>1990</v>
      </c>
      <c r="X45" s="113">
        <f t="shared" si="4"/>
        <v>764.6987332457849</v>
      </c>
    </row>
    <row r="46" spans="1:24" ht="12.75">
      <c r="A46" s="101" t="s">
        <v>147</v>
      </c>
      <c r="B46" s="119" t="s">
        <v>151</v>
      </c>
      <c r="C46" s="188" t="s">
        <v>781</v>
      </c>
      <c r="D46" s="100">
        <v>66.52706552706553</v>
      </c>
      <c r="E46" s="102">
        <v>81.16066770996348</v>
      </c>
      <c r="F46" s="100">
        <v>88.36710940709297</v>
      </c>
      <c r="G46" s="33">
        <v>65.99892125134843</v>
      </c>
      <c r="H46" s="100">
        <v>57.57894736842105</v>
      </c>
      <c r="I46" s="100">
        <v>92.73383893102204</v>
      </c>
      <c r="J46" s="33"/>
      <c r="K46" s="33"/>
      <c r="L46" s="33"/>
      <c r="M46" s="34"/>
      <c r="N46" s="34">
        <v>110.66885705052246</v>
      </c>
      <c r="O46" s="33"/>
      <c r="P46" s="33"/>
      <c r="Q46" s="33">
        <v>67.67509025270758</v>
      </c>
      <c r="R46" s="33">
        <v>63.66387295985884</v>
      </c>
      <c r="S46" s="33">
        <v>62.29032258064516</v>
      </c>
      <c r="T46" s="103">
        <f t="shared" si="1"/>
        <v>756.6646930386476</v>
      </c>
      <c r="U46" s="117">
        <f t="shared" si="2"/>
        <v>10</v>
      </c>
      <c r="V46" s="100">
        <f t="shared" si="3"/>
        <v>-713.8475719546752</v>
      </c>
      <c r="W46" s="170">
        <v>1974</v>
      </c>
      <c r="X46" s="113">
        <f t="shared" si="4"/>
        <v>756.6646930386476</v>
      </c>
    </row>
    <row r="47" spans="1:24" ht="12.75">
      <c r="A47" s="101" t="s">
        <v>148</v>
      </c>
      <c r="B47" s="119" t="s">
        <v>152</v>
      </c>
      <c r="C47" s="188" t="s">
        <v>562</v>
      </c>
      <c r="D47" s="100">
        <v>72.50997150997152</v>
      </c>
      <c r="E47" s="102">
        <v>94.87380732533086</v>
      </c>
      <c r="F47" s="100">
        <v>75.54921460051983</v>
      </c>
      <c r="G47" s="33"/>
      <c r="H47" s="100">
        <v>68.98245614035088</v>
      </c>
      <c r="I47" s="100">
        <v>102.23764801959983</v>
      </c>
      <c r="J47" s="33"/>
      <c r="K47" s="33"/>
      <c r="L47" s="33"/>
      <c r="M47" s="34"/>
      <c r="N47" s="34">
        <v>108.33173127154947</v>
      </c>
      <c r="O47" s="33"/>
      <c r="P47" s="33">
        <v>114.61719116956317</v>
      </c>
      <c r="Q47" s="33"/>
      <c r="R47" s="33">
        <v>51.31796223100571</v>
      </c>
      <c r="S47" s="33">
        <v>62.935483870967744</v>
      </c>
      <c r="T47" s="103">
        <f t="shared" si="1"/>
        <v>751.3554661388591</v>
      </c>
      <c r="U47" s="117">
        <f t="shared" si="2"/>
        <v>9</v>
      </c>
      <c r="V47" s="100">
        <f t="shared" si="3"/>
        <v>-719.1567988544637</v>
      </c>
      <c r="W47" s="170">
        <v>1986</v>
      </c>
      <c r="X47" s="113">
        <f t="shared" si="4"/>
        <v>751.3554661388591</v>
      </c>
    </row>
    <row r="48" spans="1:24" ht="12.75">
      <c r="A48" s="101" t="s">
        <v>149</v>
      </c>
      <c r="B48" s="119" t="s">
        <v>143</v>
      </c>
      <c r="C48" s="188" t="s">
        <v>779</v>
      </c>
      <c r="D48" s="100">
        <v>71.65527065527066</v>
      </c>
      <c r="E48" s="102"/>
      <c r="F48" s="100">
        <v>69.06659939455095</v>
      </c>
      <c r="G48" s="33"/>
      <c r="H48" s="100">
        <v>83.89473684210526</v>
      </c>
      <c r="I48" s="100"/>
      <c r="J48" s="33">
        <v>103.56583668135458</v>
      </c>
      <c r="K48" s="33">
        <v>83.4354246425502</v>
      </c>
      <c r="L48" s="33"/>
      <c r="M48" s="34"/>
      <c r="N48" s="34">
        <v>76.66</v>
      </c>
      <c r="O48" s="33">
        <v>98.15853658536585</v>
      </c>
      <c r="P48" s="33">
        <v>94.0989147838463</v>
      </c>
      <c r="Q48" s="33"/>
      <c r="R48" s="33">
        <v>68.09288841557212</v>
      </c>
      <c r="S48" s="33"/>
      <c r="T48" s="103">
        <f t="shared" si="1"/>
        <v>748.6282080006159</v>
      </c>
      <c r="U48" s="117">
        <f t="shared" si="2"/>
        <v>9</v>
      </c>
      <c r="V48" s="100">
        <f t="shared" si="3"/>
        <v>-721.8840569927069</v>
      </c>
      <c r="W48" s="170">
        <v>1986</v>
      </c>
      <c r="X48" s="113">
        <f t="shared" si="4"/>
        <v>748.6282080006159</v>
      </c>
    </row>
    <row r="49" spans="1:24" ht="12.75">
      <c r="A49" s="101" t="s">
        <v>150</v>
      </c>
      <c r="B49" s="119" t="s">
        <v>154</v>
      </c>
      <c r="C49" s="188" t="s">
        <v>858</v>
      </c>
      <c r="D49" s="100">
        <v>73.64957264957265</v>
      </c>
      <c r="E49" s="102"/>
      <c r="F49" s="100"/>
      <c r="G49" s="33">
        <v>61.4</v>
      </c>
      <c r="H49" s="100"/>
      <c r="I49" s="100"/>
      <c r="J49" s="33"/>
      <c r="K49" s="33">
        <v>87.69694965693974</v>
      </c>
      <c r="L49" s="33"/>
      <c r="M49" s="34"/>
      <c r="N49" s="34">
        <v>107.45270549359769</v>
      </c>
      <c r="O49" s="33">
        <v>103.4901216799686</v>
      </c>
      <c r="P49" s="33">
        <v>104.76654907657189</v>
      </c>
      <c r="Q49" s="33">
        <v>75.59927797833934</v>
      </c>
      <c r="R49" s="33">
        <v>49.12611101794399</v>
      </c>
      <c r="S49" s="33">
        <v>64.87096774193549</v>
      </c>
      <c r="T49" s="103">
        <f t="shared" si="1"/>
        <v>728.0522552948694</v>
      </c>
      <c r="U49" s="117">
        <f t="shared" si="2"/>
        <v>9</v>
      </c>
      <c r="V49" s="100">
        <f t="shared" si="3"/>
        <v>-742.4600096984534</v>
      </c>
      <c r="W49" s="170">
        <v>1971</v>
      </c>
      <c r="X49" s="113">
        <f t="shared" si="4"/>
        <v>728.0522552948694</v>
      </c>
    </row>
    <row r="50" spans="1:24" ht="12.75">
      <c r="A50" s="101" t="s">
        <v>151</v>
      </c>
      <c r="B50" s="119" t="s">
        <v>158</v>
      </c>
      <c r="C50" s="198" t="s">
        <v>565</v>
      </c>
      <c r="D50" s="100">
        <v>84.76068376068376</v>
      </c>
      <c r="E50" s="102">
        <v>81.4598062319979</v>
      </c>
      <c r="F50" s="100"/>
      <c r="G50" s="33">
        <v>66.51277868406741</v>
      </c>
      <c r="H50" s="100">
        <v>72.9298245614035</v>
      </c>
      <c r="I50" s="100"/>
      <c r="J50" s="33">
        <v>95.8512583032818</v>
      </c>
      <c r="K50" s="33">
        <v>74.753703065794</v>
      </c>
      <c r="L50" s="33">
        <v>72.33013040494167</v>
      </c>
      <c r="M50" s="34"/>
      <c r="N50" s="34"/>
      <c r="O50" s="33"/>
      <c r="P50" s="33"/>
      <c r="Q50" s="33">
        <v>78.30685920577618</v>
      </c>
      <c r="R50" s="33"/>
      <c r="S50" s="33">
        <v>101</v>
      </c>
      <c r="T50" s="103">
        <f t="shared" si="1"/>
        <v>727.9050442179463</v>
      </c>
      <c r="U50" s="117">
        <f t="shared" si="2"/>
        <v>9</v>
      </c>
      <c r="V50" s="100">
        <f t="shared" si="3"/>
        <v>-742.6072207753765</v>
      </c>
      <c r="W50" s="170">
        <v>1973</v>
      </c>
      <c r="X50" s="113">
        <f t="shared" si="4"/>
        <v>727.9050442179463</v>
      </c>
    </row>
    <row r="51" spans="1:24" ht="12.75">
      <c r="A51" s="101" t="s">
        <v>152</v>
      </c>
      <c r="B51" s="119" t="s">
        <v>147</v>
      </c>
      <c r="C51" s="188" t="s">
        <v>770</v>
      </c>
      <c r="D51" s="100">
        <v>81.34188034188034</v>
      </c>
      <c r="E51" s="102">
        <v>85.4851157662624</v>
      </c>
      <c r="F51" s="100">
        <v>76.61807831637053</v>
      </c>
      <c r="G51" s="33">
        <v>72.96805111821085</v>
      </c>
      <c r="H51" s="100">
        <v>71.6140350877193</v>
      </c>
      <c r="I51" s="100">
        <v>86.64460622104568</v>
      </c>
      <c r="J51" s="33">
        <v>86.37378104510702</v>
      </c>
      <c r="K51" s="33">
        <v>84.82684499641749</v>
      </c>
      <c r="L51" s="33">
        <v>76.44938091769849</v>
      </c>
      <c r="M51" s="34"/>
      <c r="N51" s="34"/>
      <c r="O51" s="33"/>
      <c r="P51" s="33"/>
      <c r="Q51" s="33"/>
      <c r="R51" s="33"/>
      <c r="S51" s="33"/>
      <c r="T51" s="103">
        <f t="shared" si="1"/>
        <v>722.3217738107122</v>
      </c>
      <c r="U51" s="117">
        <f t="shared" si="2"/>
        <v>9</v>
      </c>
      <c r="V51" s="100">
        <f t="shared" si="3"/>
        <v>-748.1904911826106</v>
      </c>
      <c r="W51" s="170">
        <v>1977</v>
      </c>
      <c r="X51" s="113">
        <f t="shared" si="4"/>
        <v>722.3217738107122</v>
      </c>
    </row>
    <row r="52" spans="1:24" ht="12.75">
      <c r="A52" s="101" t="s">
        <v>153</v>
      </c>
      <c r="B52" s="119" t="s">
        <v>157</v>
      </c>
      <c r="C52" s="188" t="s">
        <v>943</v>
      </c>
      <c r="D52" s="100"/>
      <c r="E52" s="102"/>
      <c r="F52" s="100"/>
      <c r="G52" s="33">
        <v>72.27639383155396</v>
      </c>
      <c r="H52" s="100">
        <v>72.9298245614035</v>
      </c>
      <c r="I52" s="100">
        <v>76.33566433566435</v>
      </c>
      <c r="J52" s="33">
        <v>94.48696700445664</v>
      </c>
      <c r="K52" s="33">
        <v>72.40621472677776</v>
      </c>
      <c r="L52" s="33">
        <v>74.52515946137493</v>
      </c>
      <c r="M52" s="34"/>
      <c r="N52" s="34"/>
      <c r="O52" s="33"/>
      <c r="P52" s="33">
        <v>88.83409536250817</v>
      </c>
      <c r="Q52" s="33">
        <v>83.38</v>
      </c>
      <c r="R52" s="33"/>
      <c r="S52" s="33">
        <v>74.54838709677419</v>
      </c>
      <c r="T52" s="103">
        <f t="shared" si="1"/>
        <v>709.7227063805135</v>
      </c>
      <c r="U52" s="117">
        <f t="shared" si="2"/>
        <v>9</v>
      </c>
      <c r="V52" s="100">
        <f t="shared" si="3"/>
        <v>-760.7895586128093</v>
      </c>
      <c r="W52" s="170"/>
      <c r="X52" s="113">
        <f t="shared" si="4"/>
        <v>709.7227063805135</v>
      </c>
    </row>
    <row r="53" spans="1:24" ht="12.75">
      <c r="A53" s="101" t="s">
        <v>154</v>
      </c>
      <c r="B53" s="119" t="s">
        <v>149</v>
      </c>
      <c r="C53" s="188" t="s">
        <v>895</v>
      </c>
      <c r="D53" s="100"/>
      <c r="E53" s="102">
        <v>72.85963281431559</v>
      </c>
      <c r="F53" s="100">
        <v>92.28256166161835</v>
      </c>
      <c r="G53" s="33">
        <v>61.575727181544636</v>
      </c>
      <c r="H53" s="100">
        <v>44.859649122807014</v>
      </c>
      <c r="I53" s="100">
        <v>87.0216306156406</v>
      </c>
      <c r="J53" s="33">
        <v>110</v>
      </c>
      <c r="K53" s="33">
        <v>77.86281588447653</v>
      </c>
      <c r="L53" s="33">
        <v>73.17234190410008</v>
      </c>
      <c r="M53" s="34"/>
      <c r="N53" s="34"/>
      <c r="O53" s="33"/>
      <c r="P53" s="33"/>
      <c r="Q53" s="33">
        <v>88.63176895306859</v>
      </c>
      <c r="R53" s="33"/>
      <c r="S53" s="33"/>
      <c r="T53" s="103">
        <f t="shared" si="1"/>
        <v>708.2661281375714</v>
      </c>
      <c r="U53" s="117">
        <f t="shared" si="2"/>
        <v>9</v>
      </c>
      <c r="V53" s="100">
        <f t="shared" si="3"/>
        <v>-762.2461368557514</v>
      </c>
      <c r="W53" s="170"/>
      <c r="X53" s="113">
        <f t="shared" si="4"/>
        <v>708.2661281375714</v>
      </c>
    </row>
    <row r="54" spans="1:24" ht="12.75">
      <c r="A54" s="101" t="s">
        <v>155</v>
      </c>
      <c r="B54" s="119" t="s">
        <v>150</v>
      </c>
      <c r="C54" s="188" t="s">
        <v>899</v>
      </c>
      <c r="D54" s="100"/>
      <c r="E54" s="102">
        <v>62.367387033398806</v>
      </c>
      <c r="F54" s="100"/>
      <c r="G54" s="33">
        <v>43.64965197215778</v>
      </c>
      <c r="H54" s="100">
        <v>65.91228070175438</v>
      </c>
      <c r="I54" s="100">
        <v>85.32598118715536</v>
      </c>
      <c r="J54" s="33">
        <v>85.14345323961716</v>
      </c>
      <c r="K54" s="33">
        <v>65.97641593710917</v>
      </c>
      <c r="L54" s="33">
        <v>62.03488372093023</v>
      </c>
      <c r="M54" s="34"/>
      <c r="N54" s="34">
        <v>38.06</v>
      </c>
      <c r="O54" s="33">
        <v>75</v>
      </c>
      <c r="P54" s="33"/>
      <c r="Q54" s="33">
        <v>68.54151624548737</v>
      </c>
      <c r="R54" s="33">
        <v>42.8565425300681</v>
      </c>
      <c r="S54" s="33">
        <v>10.67741935483871</v>
      </c>
      <c r="T54" s="103">
        <f t="shared" si="1"/>
        <v>705.545531922517</v>
      </c>
      <c r="U54" s="117">
        <f t="shared" si="2"/>
        <v>12</v>
      </c>
      <c r="V54" s="100">
        <f t="shared" si="3"/>
        <v>-764.9667330708058</v>
      </c>
      <c r="W54" s="170"/>
      <c r="X54" s="113">
        <f t="shared" si="4"/>
        <v>705.545531922517</v>
      </c>
    </row>
    <row r="55" spans="1:24" ht="12.75">
      <c r="A55" s="101" t="s">
        <v>156</v>
      </c>
      <c r="B55" s="119" t="s">
        <v>153</v>
      </c>
      <c r="C55" s="188" t="s">
        <v>795</v>
      </c>
      <c r="D55" s="100">
        <v>37.75213675213676</v>
      </c>
      <c r="E55" s="102">
        <v>48.837261672421555</v>
      </c>
      <c r="F55" s="100"/>
      <c r="G55" s="33">
        <v>48.376845376845374</v>
      </c>
      <c r="H55" s="100">
        <v>36.08771929824561</v>
      </c>
      <c r="I55" s="100"/>
      <c r="J55" s="33">
        <v>71.13415641872038</v>
      </c>
      <c r="K55" s="33">
        <v>55.046728971962615</v>
      </c>
      <c r="L55" s="33">
        <v>50.18654997696915</v>
      </c>
      <c r="M55" s="34">
        <v>82.90956749672345</v>
      </c>
      <c r="N55" s="34">
        <v>89.4427743854705</v>
      </c>
      <c r="O55" s="33">
        <v>73.74461688469977</v>
      </c>
      <c r="P55" s="33"/>
      <c r="Q55" s="33">
        <v>72.18772563176894</v>
      </c>
      <c r="R55" s="33"/>
      <c r="S55" s="33"/>
      <c r="T55" s="103">
        <f t="shared" si="1"/>
        <v>665.7060828659642</v>
      </c>
      <c r="U55" s="117">
        <f t="shared" si="2"/>
        <v>11</v>
      </c>
      <c r="V55" s="100">
        <f t="shared" si="3"/>
        <v>-804.8061821273586</v>
      </c>
      <c r="W55" s="170">
        <v>1975</v>
      </c>
      <c r="X55" s="113">
        <f t="shared" si="4"/>
        <v>665.7060828659642</v>
      </c>
    </row>
    <row r="56" spans="1:24" ht="12.75">
      <c r="A56" s="101" t="s">
        <v>157</v>
      </c>
      <c r="B56" s="119" t="s">
        <v>156</v>
      </c>
      <c r="C56" s="188" t="s">
        <v>840</v>
      </c>
      <c r="D56" s="100">
        <v>34.33333333333333</v>
      </c>
      <c r="E56" s="102"/>
      <c r="F56" s="100"/>
      <c r="G56" s="33">
        <v>38.831884650782285</v>
      </c>
      <c r="H56" s="100">
        <v>34.33333333333333</v>
      </c>
      <c r="I56" s="100">
        <v>69.169921875</v>
      </c>
      <c r="J56" s="33">
        <v>59.85566839856263</v>
      </c>
      <c r="K56" s="33">
        <v>76.78271990905216</v>
      </c>
      <c r="L56" s="33">
        <v>41.67289719626169</v>
      </c>
      <c r="M56" s="34">
        <v>84.86486486486486</v>
      </c>
      <c r="N56" s="34">
        <v>36.87</v>
      </c>
      <c r="O56" s="33">
        <v>86.55345782885286</v>
      </c>
      <c r="P56" s="33"/>
      <c r="Q56" s="33">
        <v>43.361010830324915</v>
      </c>
      <c r="R56" s="33">
        <v>47.413046988535434</v>
      </c>
      <c r="S56" s="33">
        <v>11.32258064516129</v>
      </c>
      <c r="T56" s="103">
        <f t="shared" si="1"/>
        <v>665.3647198540648</v>
      </c>
      <c r="U56" s="117">
        <f t="shared" si="2"/>
        <v>13</v>
      </c>
      <c r="V56" s="100">
        <f t="shared" si="3"/>
        <v>-805.147545139258</v>
      </c>
      <c r="W56" s="170">
        <v>2005</v>
      </c>
      <c r="X56" s="113">
        <f t="shared" si="4"/>
        <v>654.0421392089036</v>
      </c>
    </row>
    <row r="57" spans="1:24" ht="12.75">
      <c r="A57" s="101" t="s">
        <v>158</v>
      </c>
      <c r="B57" s="119" t="s">
        <v>155</v>
      </c>
      <c r="C57" s="188" t="s">
        <v>782</v>
      </c>
      <c r="D57" s="100">
        <v>74.78917378917379</v>
      </c>
      <c r="E57" s="102">
        <v>87.74298668177954</v>
      </c>
      <c r="F57" s="100">
        <v>94.92839561423136</v>
      </c>
      <c r="G57" s="33">
        <v>80.83207463349622</v>
      </c>
      <c r="H57" s="100">
        <v>46.17543859649123</v>
      </c>
      <c r="I57" s="100"/>
      <c r="J57" s="33">
        <v>97.31640114640811</v>
      </c>
      <c r="K57" s="33">
        <v>89.45054945054946</v>
      </c>
      <c r="L57" s="33"/>
      <c r="M57" s="34"/>
      <c r="N57" s="34"/>
      <c r="O57" s="33"/>
      <c r="P57" s="33"/>
      <c r="Q57" s="33">
        <v>89.29963898916968</v>
      </c>
      <c r="R57" s="33"/>
      <c r="S57" s="33"/>
      <c r="T57" s="103">
        <f t="shared" si="1"/>
        <v>660.5346589012994</v>
      </c>
      <c r="U57" s="117">
        <f t="shared" si="2"/>
        <v>8</v>
      </c>
      <c r="V57" s="100">
        <f t="shared" si="3"/>
        <v>-809.9776060920234</v>
      </c>
      <c r="W57" s="170">
        <v>1980</v>
      </c>
      <c r="X57" s="113">
        <f t="shared" si="4"/>
        <v>660.5346589012994</v>
      </c>
    </row>
    <row r="58" spans="1:24" ht="12.75">
      <c r="A58" s="101" t="s">
        <v>159</v>
      </c>
      <c r="B58" s="119" t="s">
        <v>159</v>
      </c>
      <c r="C58" s="188" t="s">
        <v>584</v>
      </c>
      <c r="D58" s="100">
        <v>63.10826210826211</v>
      </c>
      <c r="E58" s="102">
        <v>92.3205741626794</v>
      </c>
      <c r="F58" s="100"/>
      <c r="G58" s="33"/>
      <c r="H58" s="100">
        <v>76.43859649122807</v>
      </c>
      <c r="I58" s="100"/>
      <c r="J58" s="33"/>
      <c r="K58" s="33"/>
      <c r="L58" s="33"/>
      <c r="M58" s="34">
        <v>107.75137111517365</v>
      </c>
      <c r="N58" s="34"/>
      <c r="O58" s="33"/>
      <c r="P58" s="33">
        <v>103.30620549338758</v>
      </c>
      <c r="Q58" s="33">
        <v>70.40072202166066</v>
      </c>
      <c r="R58" s="33">
        <v>75.19160104986877</v>
      </c>
      <c r="S58" s="33">
        <v>56.483870967741936</v>
      </c>
      <c r="T58" s="103">
        <f t="shared" si="1"/>
        <v>645.0012034100021</v>
      </c>
      <c r="U58" s="117">
        <f t="shared" si="2"/>
        <v>8</v>
      </c>
      <c r="V58" s="100">
        <f t="shared" si="3"/>
        <v>-825.5110615833207</v>
      </c>
      <c r="W58" s="170">
        <v>1973</v>
      </c>
      <c r="X58" s="113">
        <f t="shared" si="4"/>
        <v>645.0012034100021</v>
      </c>
    </row>
    <row r="59" spans="1:24" ht="12.75">
      <c r="A59" s="101" t="s">
        <v>160</v>
      </c>
      <c r="B59" s="119" t="s">
        <v>161</v>
      </c>
      <c r="C59" s="188" t="s">
        <v>601</v>
      </c>
      <c r="D59" s="100">
        <v>66.8119658119658</v>
      </c>
      <c r="E59" s="102">
        <v>74.92337164750958</v>
      </c>
      <c r="F59" s="100"/>
      <c r="G59" s="33">
        <v>74.0462287104623</v>
      </c>
      <c r="H59" s="100">
        <v>57.14035087719298</v>
      </c>
      <c r="I59" s="100">
        <v>79.9404761904762</v>
      </c>
      <c r="J59" s="33">
        <v>89.09865083484397</v>
      </c>
      <c r="K59" s="33"/>
      <c r="L59" s="33">
        <v>71.28378378378379</v>
      </c>
      <c r="M59" s="34"/>
      <c r="N59" s="34"/>
      <c r="O59" s="33"/>
      <c r="P59" s="33"/>
      <c r="Q59" s="33">
        <v>67.33212996389892</v>
      </c>
      <c r="R59" s="33"/>
      <c r="S59" s="33">
        <v>57.774193548387096</v>
      </c>
      <c r="T59" s="103">
        <f t="shared" si="1"/>
        <v>638.3511513685205</v>
      </c>
      <c r="U59" s="117">
        <f t="shared" si="2"/>
        <v>9</v>
      </c>
      <c r="V59" s="100">
        <f t="shared" si="3"/>
        <v>-832.1611136248023</v>
      </c>
      <c r="W59" s="170">
        <v>1972</v>
      </c>
      <c r="X59" s="113">
        <f t="shared" si="4"/>
        <v>638.3511513685205</v>
      </c>
    </row>
    <row r="60" spans="1:24" ht="12.75">
      <c r="A60" s="101" t="s">
        <v>161</v>
      </c>
      <c r="B60" s="119" t="s">
        <v>162</v>
      </c>
      <c r="C60" s="188" t="s">
        <v>592</v>
      </c>
      <c r="D60" s="100">
        <v>74.50427350427351</v>
      </c>
      <c r="E60" s="102"/>
      <c r="F60" s="100">
        <v>71.9606123425291</v>
      </c>
      <c r="G60" s="33">
        <v>74.08947048082776</v>
      </c>
      <c r="H60" s="100">
        <v>59.77192982456141</v>
      </c>
      <c r="I60" s="100"/>
      <c r="J60" s="33">
        <v>98.77518510069483</v>
      </c>
      <c r="K60" s="33"/>
      <c r="L60" s="33">
        <v>82.18332022029898</v>
      </c>
      <c r="M60" s="34"/>
      <c r="N60" s="34"/>
      <c r="O60" s="33"/>
      <c r="P60" s="33"/>
      <c r="Q60" s="33">
        <v>103</v>
      </c>
      <c r="R60" s="33"/>
      <c r="S60" s="33">
        <v>73.90322580645162</v>
      </c>
      <c r="T60" s="103">
        <f t="shared" si="1"/>
        <v>638.1880172796372</v>
      </c>
      <c r="U60" s="117">
        <f t="shared" si="2"/>
        <v>8</v>
      </c>
      <c r="V60" s="100">
        <f t="shared" si="3"/>
        <v>-832.3242477136856</v>
      </c>
      <c r="W60" s="170">
        <v>1980</v>
      </c>
      <c r="X60" s="113">
        <f t="shared" si="4"/>
        <v>638.1880172796372</v>
      </c>
    </row>
    <row r="61" spans="1:24" ht="12.75">
      <c r="A61" s="101" t="s">
        <v>162</v>
      </c>
      <c r="B61" s="119" t="s">
        <v>163</v>
      </c>
      <c r="C61" s="188" t="s">
        <v>589</v>
      </c>
      <c r="D61" s="100">
        <v>51.142450142450144</v>
      </c>
      <c r="E61" s="102"/>
      <c r="F61" s="100">
        <v>66.7306299782766</v>
      </c>
      <c r="G61" s="33">
        <v>51</v>
      </c>
      <c r="H61" s="100">
        <v>85.21052631578947</v>
      </c>
      <c r="I61" s="100">
        <v>65.10638297872342</v>
      </c>
      <c r="J61" s="33">
        <v>76.98578656226474</v>
      </c>
      <c r="K61" s="33"/>
      <c r="L61" s="33">
        <v>63.11611374407584</v>
      </c>
      <c r="M61" s="34"/>
      <c r="N61" s="34"/>
      <c r="O61" s="33"/>
      <c r="P61" s="33"/>
      <c r="Q61" s="33">
        <v>63.30685920577616</v>
      </c>
      <c r="R61" s="33">
        <v>37.711004543160016</v>
      </c>
      <c r="S61" s="33">
        <v>29.387096774193548</v>
      </c>
      <c r="T61" s="103">
        <f t="shared" si="1"/>
        <v>589.6968502447099</v>
      </c>
      <c r="U61" s="117">
        <f t="shared" si="2"/>
        <v>10</v>
      </c>
      <c r="V61" s="100">
        <f t="shared" si="3"/>
        <v>-880.8154147486129</v>
      </c>
      <c r="W61" s="170">
        <v>1944</v>
      </c>
      <c r="X61" s="113">
        <f t="shared" si="4"/>
        <v>589.6968502447099</v>
      </c>
    </row>
    <row r="62" spans="1:24" ht="12.75">
      <c r="A62" s="101" t="s">
        <v>163</v>
      </c>
      <c r="B62" s="119" t="s">
        <v>160</v>
      </c>
      <c r="C62" s="188" t="s">
        <v>793</v>
      </c>
      <c r="D62" s="100">
        <v>29.774928774928775</v>
      </c>
      <c r="E62" s="102">
        <v>68.09420916162489</v>
      </c>
      <c r="F62" s="100"/>
      <c r="G62" s="33">
        <v>48.50649350649351</v>
      </c>
      <c r="H62" s="100">
        <v>40.91228070175439</v>
      </c>
      <c r="I62" s="100"/>
      <c r="J62" s="33">
        <v>80.92123362449824</v>
      </c>
      <c r="K62" s="33">
        <v>60.4</v>
      </c>
      <c r="L62" s="33">
        <v>62.773851590106005</v>
      </c>
      <c r="M62" s="34">
        <v>56.5296803652968</v>
      </c>
      <c r="N62" s="34"/>
      <c r="O62" s="33">
        <v>78.67752326413742</v>
      </c>
      <c r="P62" s="33"/>
      <c r="Q62" s="33">
        <v>56.79061371841155</v>
      </c>
      <c r="R62" s="33"/>
      <c r="S62" s="33"/>
      <c r="T62" s="103">
        <f t="shared" si="1"/>
        <v>583.3808147072516</v>
      </c>
      <c r="U62" s="117">
        <f t="shared" si="2"/>
        <v>10</v>
      </c>
      <c r="V62" s="100">
        <f t="shared" si="3"/>
        <v>-887.1314502860712</v>
      </c>
      <c r="W62" s="170">
        <v>2006</v>
      </c>
      <c r="X62" s="113">
        <f t="shared" si="4"/>
        <v>583.3808147072516</v>
      </c>
    </row>
    <row r="63" spans="1:24" ht="12.75">
      <c r="A63" s="101" t="s">
        <v>164</v>
      </c>
      <c r="B63" s="119" t="s">
        <v>167</v>
      </c>
      <c r="C63" s="188" t="s">
        <v>974</v>
      </c>
      <c r="D63" s="100"/>
      <c r="E63" s="102"/>
      <c r="F63" s="100"/>
      <c r="G63" s="33"/>
      <c r="H63" s="100">
        <v>48.368421052631575</v>
      </c>
      <c r="I63" s="100">
        <v>74.41772493920564</v>
      </c>
      <c r="J63" s="33">
        <v>70.09994480359691</v>
      </c>
      <c r="K63" s="33">
        <v>75.52565532626883</v>
      </c>
      <c r="L63" s="33">
        <v>64.63525835866261</v>
      </c>
      <c r="M63" s="34">
        <v>72.06073752711497</v>
      </c>
      <c r="N63" s="34">
        <v>91.88117599020008</v>
      </c>
      <c r="O63" s="33"/>
      <c r="P63" s="33"/>
      <c r="Q63" s="33"/>
      <c r="R63" s="33">
        <v>41.35587784130526</v>
      </c>
      <c r="S63" s="33">
        <v>40.35483870967742</v>
      </c>
      <c r="T63" s="103">
        <f t="shared" si="1"/>
        <v>578.6996345486633</v>
      </c>
      <c r="U63" s="117">
        <f t="shared" si="2"/>
        <v>9</v>
      </c>
      <c r="V63" s="100">
        <f t="shared" si="3"/>
        <v>-891.8126304446595</v>
      </c>
      <c r="W63" s="170">
        <v>1956</v>
      </c>
      <c r="X63" s="113">
        <f t="shared" si="4"/>
        <v>578.6996345486633</v>
      </c>
    </row>
    <row r="64" spans="1:24" ht="12.75">
      <c r="A64" s="101" t="s">
        <v>165</v>
      </c>
      <c r="B64" s="119" t="s">
        <v>175</v>
      </c>
      <c r="C64" s="188" t="s">
        <v>783</v>
      </c>
      <c r="D64" s="100">
        <v>56.55555555555556</v>
      </c>
      <c r="E64" s="102">
        <v>83.05399625768511</v>
      </c>
      <c r="F64" s="100">
        <v>64.71007097462541</v>
      </c>
      <c r="G64" s="33"/>
      <c r="H64" s="100">
        <v>57.57894736842105</v>
      </c>
      <c r="I64" s="100"/>
      <c r="J64" s="33"/>
      <c r="K64" s="33">
        <v>73.99101307189542</v>
      </c>
      <c r="L64" s="33">
        <v>70.00994035785288</v>
      </c>
      <c r="M64" s="34"/>
      <c r="N64" s="34"/>
      <c r="O64" s="33">
        <v>86.14565283865049</v>
      </c>
      <c r="P64" s="33"/>
      <c r="Q64" s="33"/>
      <c r="R64" s="33"/>
      <c r="S64" s="33">
        <v>76.48387096774194</v>
      </c>
      <c r="T64" s="103">
        <f t="shared" si="1"/>
        <v>568.5290473924279</v>
      </c>
      <c r="U64" s="117">
        <f t="shared" si="2"/>
        <v>8</v>
      </c>
      <c r="V64" s="100">
        <f t="shared" si="3"/>
        <v>-901.9832176008949</v>
      </c>
      <c r="W64" s="170">
        <v>1963</v>
      </c>
      <c r="X64" s="113">
        <f t="shared" si="4"/>
        <v>568.5290473924279</v>
      </c>
    </row>
    <row r="65" spans="1:24" ht="12.75">
      <c r="A65" s="101" t="s">
        <v>166</v>
      </c>
      <c r="B65" s="119" t="s">
        <v>176</v>
      </c>
      <c r="C65" s="188" t="s">
        <v>570</v>
      </c>
      <c r="D65" s="100">
        <v>62.53846153846154</v>
      </c>
      <c r="E65" s="102">
        <v>76.55109041901494</v>
      </c>
      <c r="F65" s="100"/>
      <c r="G65" s="33"/>
      <c r="H65" s="100">
        <v>51</v>
      </c>
      <c r="I65" s="100"/>
      <c r="J65" s="33">
        <v>81.26093227424644</v>
      </c>
      <c r="K65" s="33">
        <v>72.77299138449209</v>
      </c>
      <c r="L65" s="33">
        <v>74.18194640338506</v>
      </c>
      <c r="M65" s="34"/>
      <c r="N65" s="34"/>
      <c r="O65" s="33"/>
      <c r="P65" s="33"/>
      <c r="Q65" s="33">
        <v>69.80505415162455</v>
      </c>
      <c r="R65" s="33"/>
      <c r="S65" s="33">
        <v>73.90322580645162</v>
      </c>
      <c r="T65" s="103">
        <f t="shared" si="1"/>
        <v>562.0137019776762</v>
      </c>
      <c r="U65" s="117">
        <f t="shared" si="2"/>
        <v>8</v>
      </c>
      <c r="V65" s="100">
        <f t="shared" si="3"/>
        <v>-908.4985630156466</v>
      </c>
      <c r="W65" s="170">
        <v>1976</v>
      </c>
      <c r="X65" s="113">
        <f t="shared" si="4"/>
        <v>562.0137019776762</v>
      </c>
    </row>
    <row r="66" spans="1:24" ht="12.75">
      <c r="A66" s="101" t="s">
        <v>167</v>
      </c>
      <c r="B66" s="119" t="s">
        <v>182</v>
      </c>
      <c r="C66" s="188" t="s">
        <v>593</v>
      </c>
      <c r="D66" s="100">
        <v>63.10826210826211</v>
      </c>
      <c r="E66" s="102"/>
      <c r="F66" s="100"/>
      <c r="G66" s="33">
        <v>84.22392211404728</v>
      </c>
      <c r="H66" s="100">
        <v>57.14035087719298</v>
      </c>
      <c r="I66" s="100"/>
      <c r="J66" s="33"/>
      <c r="K66" s="33">
        <v>76.41464104013566</v>
      </c>
      <c r="L66" s="33"/>
      <c r="M66" s="34">
        <v>110.22556390977444</v>
      </c>
      <c r="N66" s="34"/>
      <c r="O66" s="33"/>
      <c r="P66" s="33"/>
      <c r="Q66" s="33"/>
      <c r="R66" s="33">
        <v>75.99628450106155</v>
      </c>
      <c r="S66" s="33">
        <v>88.09677419354838</v>
      </c>
      <c r="T66" s="103">
        <f t="shared" si="1"/>
        <v>555.2057987440224</v>
      </c>
      <c r="U66" s="117">
        <f t="shared" si="2"/>
        <v>7</v>
      </c>
      <c r="V66" s="100">
        <f t="shared" si="3"/>
        <v>-915.3064662493003</v>
      </c>
      <c r="W66" s="170">
        <v>1964</v>
      </c>
      <c r="X66" s="113">
        <f t="shared" si="4"/>
        <v>555.2057987440224</v>
      </c>
    </row>
    <row r="67" spans="1:24" ht="12.75">
      <c r="A67" s="101" t="s">
        <v>168</v>
      </c>
      <c r="B67" s="119" t="s">
        <v>164</v>
      </c>
      <c r="C67" s="188" t="s">
        <v>771</v>
      </c>
      <c r="D67" s="100">
        <v>68.80626780626781</v>
      </c>
      <c r="E67" s="102">
        <v>76.02894672828994</v>
      </c>
      <c r="F67" s="100">
        <v>77.26250653651735</v>
      </c>
      <c r="G67" s="33">
        <v>75.57663628831814</v>
      </c>
      <c r="H67" s="100"/>
      <c r="I67" s="100">
        <v>102.57482574825748</v>
      </c>
      <c r="J67" s="33"/>
      <c r="K67" s="33"/>
      <c r="L67" s="33"/>
      <c r="M67" s="34"/>
      <c r="N67" s="34">
        <v>43.01</v>
      </c>
      <c r="O67" s="33"/>
      <c r="P67" s="33">
        <v>110.24498886414253</v>
      </c>
      <c r="Q67" s="33"/>
      <c r="R67" s="33"/>
      <c r="S67" s="33"/>
      <c r="T67" s="103">
        <f t="shared" si="1"/>
        <v>553.5041719717932</v>
      </c>
      <c r="U67" s="117">
        <f t="shared" si="2"/>
        <v>7</v>
      </c>
      <c r="V67" s="100">
        <f t="shared" si="3"/>
        <v>-917.0080930215296</v>
      </c>
      <c r="W67" s="170">
        <v>1970</v>
      </c>
      <c r="X67" s="113">
        <f t="shared" si="4"/>
        <v>553.5041719717932</v>
      </c>
    </row>
    <row r="68" spans="1:24" ht="12.75">
      <c r="A68" s="101" t="s">
        <v>169</v>
      </c>
      <c r="B68" s="119" t="s">
        <v>170</v>
      </c>
      <c r="C68" s="188" t="s">
        <v>816</v>
      </c>
      <c r="D68" s="100">
        <v>47.15384615384615</v>
      </c>
      <c r="E68" s="102"/>
      <c r="F68" s="100"/>
      <c r="G68" s="33"/>
      <c r="H68" s="100">
        <v>59.333333333333336</v>
      </c>
      <c r="I68" s="100">
        <v>74.22724824986537</v>
      </c>
      <c r="J68" s="33">
        <v>81.45885289300827</v>
      </c>
      <c r="K68" s="33"/>
      <c r="L68" s="33"/>
      <c r="M68" s="34">
        <v>87.44730679156909</v>
      </c>
      <c r="N68" s="34">
        <v>102.54760297096557</v>
      </c>
      <c r="O68" s="33"/>
      <c r="P68" s="33"/>
      <c r="Q68" s="33"/>
      <c r="R68" s="33">
        <v>58.83071145843904</v>
      </c>
      <c r="S68" s="33">
        <v>39.70967741935484</v>
      </c>
      <c r="T68" s="103">
        <f t="shared" si="1"/>
        <v>550.7085792703816</v>
      </c>
      <c r="U68" s="117">
        <f t="shared" si="2"/>
        <v>8</v>
      </c>
      <c r="V68" s="100">
        <f t="shared" si="3"/>
        <v>-919.8036857229412</v>
      </c>
      <c r="W68" s="170">
        <v>1978</v>
      </c>
      <c r="X68" s="113">
        <f t="shared" si="4"/>
        <v>550.7085792703816</v>
      </c>
    </row>
    <row r="69" spans="1:24" ht="12.75">
      <c r="A69" s="101" t="s">
        <v>170</v>
      </c>
      <c r="B69" s="119" t="s">
        <v>165</v>
      </c>
      <c r="C69" s="188" t="s">
        <v>862</v>
      </c>
      <c r="D69" s="100">
        <v>70.23076923076923</v>
      </c>
      <c r="E69" s="102"/>
      <c r="F69" s="100"/>
      <c r="G69" s="33"/>
      <c r="H69" s="100">
        <v>54.07017543859649</v>
      </c>
      <c r="I69" s="100">
        <v>88.50340136054423</v>
      </c>
      <c r="J69" s="33">
        <v>85.49423062595967</v>
      </c>
      <c r="K69" s="33">
        <v>85.0778816199377</v>
      </c>
      <c r="L69" s="33"/>
      <c r="M69" s="34"/>
      <c r="N69" s="34"/>
      <c r="O69" s="33"/>
      <c r="P69" s="33">
        <v>106.56183595410113</v>
      </c>
      <c r="Q69" s="33"/>
      <c r="R69" s="33">
        <v>58.57126982523486</v>
      </c>
      <c r="S69" s="33"/>
      <c r="T69" s="103">
        <f aca="true" t="shared" si="5" ref="T69:T132">SUM(D69:S69)</f>
        <v>548.5095640551433</v>
      </c>
      <c r="U69" s="117">
        <f aca="true" t="shared" si="6" ref="U69:U132">COUNTA(D69:S69)</f>
        <v>7</v>
      </c>
      <c r="V69" s="100">
        <f aca="true" t="shared" si="7" ref="V69:V132">T69-$T$5</f>
        <v>-922.0027009381795</v>
      </c>
      <c r="W69" s="170">
        <v>1972</v>
      </c>
      <c r="X69" s="113">
        <f aca="true" t="shared" si="8" ref="X69:X132">IF((COUNTA(D69:S69)&gt;12),LARGE(D69:S69,1)+LARGE(D69:S69,2)+LARGE(D69:S69,3)+LARGE(D69:S69,4)+LARGE(D69:S69,5)+LARGE(D69:S69,6)+LARGE(D69:S69,7)+LARGE(D69:S69,8)+LARGE(D69:S69,9)+LARGE(D69:S69,10)+LARGE(D69:S69,11)+LARGE(D69:S69,12),SUM(D69:S69))</f>
        <v>548.5095640551433</v>
      </c>
    </row>
    <row r="70" spans="1:24" ht="12.75">
      <c r="A70" s="101" t="s">
        <v>171</v>
      </c>
      <c r="B70" s="119" t="s">
        <v>166</v>
      </c>
      <c r="C70" s="188" t="s">
        <v>884</v>
      </c>
      <c r="D70" s="100">
        <v>38.89173789173789</v>
      </c>
      <c r="E70" s="102"/>
      <c r="F70" s="100"/>
      <c r="G70" s="33"/>
      <c r="H70" s="100">
        <v>58.89473684210527</v>
      </c>
      <c r="I70" s="100">
        <v>107.03543647363873</v>
      </c>
      <c r="J70" s="33">
        <v>91.97722330838728</v>
      </c>
      <c r="K70" s="33">
        <v>79.72034715525555</v>
      </c>
      <c r="L70" s="33"/>
      <c r="M70" s="34"/>
      <c r="N70" s="34">
        <v>38.33</v>
      </c>
      <c r="O70" s="33">
        <v>86.54082888797701</v>
      </c>
      <c r="P70" s="33"/>
      <c r="Q70" s="33"/>
      <c r="R70" s="33">
        <v>47.03970859018492</v>
      </c>
      <c r="S70" s="33"/>
      <c r="T70" s="103">
        <f t="shared" si="5"/>
        <v>548.4300191492866</v>
      </c>
      <c r="U70" s="117">
        <f t="shared" si="6"/>
        <v>8</v>
      </c>
      <c r="V70" s="100">
        <f t="shared" si="7"/>
        <v>-922.0822458440362</v>
      </c>
      <c r="W70" s="170">
        <v>1991</v>
      </c>
      <c r="X70" s="113">
        <f t="shared" si="8"/>
        <v>548.4300191492866</v>
      </c>
    </row>
    <row r="71" spans="1:24" ht="12.75">
      <c r="A71" s="101" t="s">
        <v>172</v>
      </c>
      <c r="B71" s="119" t="s">
        <v>177</v>
      </c>
      <c r="C71" s="188" t="s">
        <v>857</v>
      </c>
      <c r="D71" s="100">
        <v>42.88034188034188</v>
      </c>
      <c r="E71" s="102"/>
      <c r="F71" s="100"/>
      <c r="G71" s="33">
        <v>55.14285714285714</v>
      </c>
      <c r="H71" s="100"/>
      <c r="I71" s="100">
        <v>82.62437810945275</v>
      </c>
      <c r="J71" s="33"/>
      <c r="K71" s="33"/>
      <c r="L71" s="33"/>
      <c r="M71" s="34"/>
      <c r="N71" s="34">
        <v>103.04080046629105</v>
      </c>
      <c r="O71" s="33"/>
      <c r="P71" s="33">
        <v>98.81207028265851</v>
      </c>
      <c r="Q71" s="33">
        <v>54.60649819494585</v>
      </c>
      <c r="R71" s="33">
        <v>46.1789638932496</v>
      </c>
      <c r="S71" s="33">
        <v>62.935483870967744</v>
      </c>
      <c r="T71" s="103">
        <f t="shared" si="5"/>
        <v>546.2213938407644</v>
      </c>
      <c r="U71" s="117">
        <f t="shared" si="6"/>
        <v>8</v>
      </c>
      <c r="V71" s="100">
        <f t="shared" si="7"/>
        <v>-924.2908711525583</v>
      </c>
      <c r="W71" s="170">
        <v>1971</v>
      </c>
      <c r="X71" s="113">
        <f t="shared" si="8"/>
        <v>546.2213938407644</v>
      </c>
    </row>
    <row r="72" spans="1:24" ht="12.75">
      <c r="A72" s="101" t="s">
        <v>173</v>
      </c>
      <c r="B72" s="119" t="s">
        <v>168</v>
      </c>
      <c r="C72" s="188" t="s">
        <v>834</v>
      </c>
      <c r="D72" s="100">
        <v>46.2991452991453</v>
      </c>
      <c r="E72" s="102">
        <v>51.24643649033892</v>
      </c>
      <c r="F72" s="100"/>
      <c r="G72" s="33">
        <v>48.972185778011024</v>
      </c>
      <c r="H72" s="100">
        <v>36.96491228070175</v>
      </c>
      <c r="I72" s="100"/>
      <c r="J72" s="33">
        <v>85.8497522057525</v>
      </c>
      <c r="K72" s="33">
        <v>66.83274882089731</v>
      </c>
      <c r="L72" s="33">
        <v>58.60655737704919</v>
      </c>
      <c r="M72" s="34"/>
      <c r="N72" s="34"/>
      <c r="O72" s="33">
        <v>74.71821647604841</v>
      </c>
      <c r="P72" s="33"/>
      <c r="Q72" s="33">
        <v>66.971119133574</v>
      </c>
      <c r="R72" s="33"/>
      <c r="S72" s="33"/>
      <c r="T72" s="103">
        <f t="shared" si="5"/>
        <v>536.4610738615183</v>
      </c>
      <c r="U72" s="117">
        <f t="shared" si="6"/>
        <v>9</v>
      </c>
      <c r="V72" s="100">
        <f t="shared" si="7"/>
        <v>-934.0511911318044</v>
      </c>
      <c r="W72" s="170">
        <v>2004</v>
      </c>
      <c r="X72" s="113">
        <f t="shared" si="8"/>
        <v>536.4610738615183</v>
      </c>
    </row>
    <row r="73" spans="1:24" ht="12.75">
      <c r="A73" s="101" t="s">
        <v>174</v>
      </c>
      <c r="B73" s="119" t="s">
        <v>174</v>
      </c>
      <c r="C73" s="188" t="s">
        <v>808</v>
      </c>
      <c r="D73" s="100">
        <v>69.66096866096866</v>
      </c>
      <c r="E73" s="102"/>
      <c r="F73" s="100"/>
      <c r="G73" s="33">
        <v>64.67928181658158</v>
      </c>
      <c r="H73" s="100">
        <v>69.42105263157895</v>
      </c>
      <c r="I73" s="100">
        <v>83.61339229311434</v>
      </c>
      <c r="J73" s="33">
        <v>78.6889287217394</v>
      </c>
      <c r="K73" s="33">
        <v>65.15521389589813</v>
      </c>
      <c r="L73" s="33"/>
      <c r="M73" s="34"/>
      <c r="N73" s="34"/>
      <c r="O73" s="33"/>
      <c r="P73" s="33"/>
      <c r="Q73" s="33">
        <v>62.494584837545126</v>
      </c>
      <c r="R73" s="33"/>
      <c r="S73" s="33">
        <v>37.774193548387096</v>
      </c>
      <c r="T73" s="103">
        <f t="shared" si="5"/>
        <v>531.4876164058134</v>
      </c>
      <c r="U73" s="117">
        <f t="shared" si="6"/>
        <v>8</v>
      </c>
      <c r="V73" s="100">
        <f t="shared" si="7"/>
        <v>-939.0246485875094</v>
      </c>
      <c r="W73" s="170">
        <v>1967</v>
      </c>
      <c r="X73" s="113">
        <f t="shared" si="8"/>
        <v>531.4876164058134</v>
      </c>
    </row>
    <row r="74" spans="1:24" ht="12.75">
      <c r="A74" s="101" t="s">
        <v>175</v>
      </c>
      <c r="B74" s="119" t="s">
        <v>178</v>
      </c>
      <c r="C74" s="188" t="s">
        <v>818</v>
      </c>
      <c r="D74" s="100">
        <v>66.52706552706553</v>
      </c>
      <c r="E74" s="102"/>
      <c r="F74" s="100">
        <v>87.18592118558436</v>
      </c>
      <c r="G74" s="33"/>
      <c r="H74" s="100">
        <v>72.49122807017544</v>
      </c>
      <c r="I74" s="100"/>
      <c r="J74" s="33"/>
      <c r="K74" s="33"/>
      <c r="L74" s="33"/>
      <c r="M74" s="34"/>
      <c r="N74" s="34">
        <v>103.93663911845731</v>
      </c>
      <c r="O74" s="33">
        <v>96.4421817315708</v>
      </c>
      <c r="P74" s="33"/>
      <c r="Q74" s="33"/>
      <c r="R74" s="33">
        <v>54.36321195144724</v>
      </c>
      <c r="S74" s="33">
        <v>44.87096774193549</v>
      </c>
      <c r="T74" s="103">
        <f t="shared" si="5"/>
        <v>525.8172153262362</v>
      </c>
      <c r="U74" s="117">
        <f t="shared" si="6"/>
        <v>7</v>
      </c>
      <c r="V74" s="100">
        <f t="shared" si="7"/>
        <v>-944.6950496670866</v>
      </c>
      <c r="W74" s="170">
        <v>1965</v>
      </c>
      <c r="X74" s="113">
        <f t="shared" si="8"/>
        <v>525.8172153262362</v>
      </c>
    </row>
    <row r="75" spans="1:24" ht="12.75">
      <c r="A75" s="101" t="s">
        <v>176</v>
      </c>
      <c r="B75" s="119" t="s">
        <v>169</v>
      </c>
      <c r="C75" s="188" t="s">
        <v>860</v>
      </c>
      <c r="D75" s="100">
        <v>53.13675213675214</v>
      </c>
      <c r="E75" s="102"/>
      <c r="F75" s="100"/>
      <c r="G75" s="33"/>
      <c r="H75" s="100">
        <v>53.19298245614035</v>
      </c>
      <c r="I75" s="100">
        <v>93.82697947214078</v>
      </c>
      <c r="J75" s="33">
        <v>72.24403943927055</v>
      </c>
      <c r="K75" s="33">
        <v>66.48098071029385</v>
      </c>
      <c r="L75" s="33"/>
      <c r="M75" s="34"/>
      <c r="N75" s="34">
        <v>36.87</v>
      </c>
      <c r="O75" s="33"/>
      <c r="P75" s="33">
        <v>100.11091652072386</v>
      </c>
      <c r="Q75" s="33"/>
      <c r="R75" s="33">
        <v>40.03379561060993</v>
      </c>
      <c r="S75" s="33"/>
      <c r="T75" s="103">
        <f t="shared" si="5"/>
        <v>515.8964463459314</v>
      </c>
      <c r="U75" s="117">
        <f t="shared" si="6"/>
        <v>8</v>
      </c>
      <c r="V75" s="100">
        <f t="shared" si="7"/>
        <v>-954.6158186473914</v>
      </c>
      <c r="W75" s="170">
        <v>1973</v>
      </c>
      <c r="X75" s="113">
        <f t="shared" si="8"/>
        <v>515.8964463459314</v>
      </c>
    </row>
    <row r="76" spans="1:24" ht="12.75">
      <c r="A76" s="101" t="s">
        <v>177</v>
      </c>
      <c r="B76" s="119" t="s">
        <v>181</v>
      </c>
      <c r="C76" s="188" t="s">
        <v>817</v>
      </c>
      <c r="D76" s="100">
        <v>66.52706552706553</v>
      </c>
      <c r="E76" s="102"/>
      <c r="F76" s="100"/>
      <c r="G76" s="33">
        <v>37.29242513211979</v>
      </c>
      <c r="H76" s="100">
        <v>71.17543859649122</v>
      </c>
      <c r="I76" s="100">
        <v>69.71611947667243</v>
      </c>
      <c r="J76" s="33">
        <v>65.6050426228735</v>
      </c>
      <c r="K76" s="33">
        <v>58.95567477472785</v>
      </c>
      <c r="L76" s="33">
        <v>47.65217391304347</v>
      </c>
      <c r="M76" s="34"/>
      <c r="N76" s="34"/>
      <c r="O76" s="33"/>
      <c r="P76" s="33"/>
      <c r="Q76" s="33">
        <v>57.76534296028881</v>
      </c>
      <c r="R76" s="33"/>
      <c r="S76" s="33">
        <v>38.41935483870968</v>
      </c>
      <c r="T76" s="103">
        <f t="shared" si="5"/>
        <v>513.1086378419923</v>
      </c>
      <c r="U76" s="117">
        <f t="shared" si="6"/>
        <v>9</v>
      </c>
      <c r="V76" s="100">
        <f t="shared" si="7"/>
        <v>-957.4036271513305</v>
      </c>
      <c r="W76" s="170">
        <v>1972</v>
      </c>
      <c r="X76" s="113">
        <f t="shared" si="8"/>
        <v>513.1086378419923</v>
      </c>
    </row>
    <row r="77" spans="1:24" ht="12.75">
      <c r="A77" s="101" t="s">
        <v>178</v>
      </c>
      <c r="B77" s="119" t="s">
        <v>179</v>
      </c>
      <c r="C77" s="188" t="s">
        <v>950</v>
      </c>
      <c r="D77" s="100"/>
      <c r="E77" s="102"/>
      <c r="F77" s="100"/>
      <c r="G77" s="33">
        <v>55.29850746268656</v>
      </c>
      <c r="H77" s="100">
        <v>40.473684210526315</v>
      </c>
      <c r="I77" s="100"/>
      <c r="J77" s="33">
        <v>74.72991975906675</v>
      </c>
      <c r="K77" s="33">
        <v>65.23949456362033</v>
      </c>
      <c r="L77" s="33">
        <v>72.37637362637363</v>
      </c>
      <c r="M77" s="34"/>
      <c r="N77" s="34">
        <v>36.83</v>
      </c>
      <c r="O77" s="33">
        <v>82.52780974299961</v>
      </c>
      <c r="P77" s="33"/>
      <c r="Q77" s="33">
        <v>51.98916967509025</v>
      </c>
      <c r="R77" s="33"/>
      <c r="S77" s="33">
        <v>31.32258064516129</v>
      </c>
      <c r="T77" s="103">
        <f t="shared" si="5"/>
        <v>510.7875396855247</v>
      </c>
      <c r="U77" s="117">
        <f t="shared" si="6"/>
        <v>9</v>
      </c>
      <c r="V77" s="100">
        <f t="shared" si="7"/>
        <v>-959.724725307798</v>
      </c>
      <c r="W77" s="170"/>
      <c r="X77" s="113">
        <f t="shared" si="8"/>
        <v>510.7875396855247</v>
      </c>
    </row>
    <row r="78" spans="1:24" ht="12.75">
      <c r="A78" s="101" t="s">
        <v>179</v>
      </c>
      <c r="B78" s="119" t="s">
        <v>171</v>
      </c>
      <c r="C78" s="188" t="s">
        <v>919</v>
      </c>
      <c r="D78" s="100"/>
      <c r="E78" s="102"/>
      <c r="F78" s="100">
        <v>92.68595041322314</v>
      </c>
      <c r="G78" s="33"/>
      <c r="H78" s="100">
        <v>22.929824561403507</v>
      </c>
      <c r="I78" s="100">
        <v>109.71046770601338</v>
      </c>
      <c r="J78" s="33">
        <v>77.17362707201401</v>
      </c>
      <c r="K78" s="33"/>
      <c r="L78" s="33"/>
      <c r="M78" s="34"/>
      <c r="N78" s="34">
        <v>44.33</v>
      </c>
      <c r="O78" s="33"/>
      <c r="P78" s="33">
        <v>117.74963468095468</v>
      </c>
      <c r="Q78" s="33">
        <v>45.021660649819495</v>
      </c>
      <c r="R78" s="33"/>
      <c r="S78" s="33"/>
      <c r="T78" s="103">
        <f t="shared" si="5"/>
        <v>509.6011650834282</v>
      </c>
      <c r="U78" s="117">
        <f t="shared" si="6"/>
        <v>7</v>
      </c>
      <c r="V78" s="100">
        <f t="shared" si="7"/>
        <v>-960.9110999098946</v>
      </c>
      <c r="W78" s="170">
        <v>1984</v>
      </c>
      <c r="X78" s="113">
        <f t="shared" si="8"/>
        <v>509.6011650834282</v>
      </c>
    </row>
    <row r="79" spans="1:24" ht="12.75">
      <c r="A79" s="101" t="s">
        <v>180</v>
      </c>
      <c r="B79" s="119" t="s">
        <v>172</v>
      </c>
      <c r="C79" s="188" t="s">
        <v>903</v>
      </c>
      <c r="D79" s="100"/>
      <c r="E79" s="102">
        <v>48.79781010949453</v>
      </c>
      <c r="F79" s="100">
        <v>63.78226430554923</v>
      </c>
      <c r="G79" s="33">
        <v>52.914529914529915</v>
      </c>
      <c r="H79" s="100">
        <v>43.98245614035088</v>
      </c>
      <c r="I79" s="100"/>
      <c r="J79" s="33">
        <v>81.2144964107052</v>
      </c>
      <c r="K79" s="33">
        <v>63.6533850896221</v>
      </c>
      <c r="L79" s="33">
        <v>74.13319238900635</v>
      </c>
      <c r="M79" s="34"/>
      <c r="N79" s="34"/>
      <c r="O79" s="33"/>
      <c r="P79" s="33"/>
      <c r="Q79" s="33">
        <v>66.62815884476535</v>
      </c>
      <c r="R79" s="33"/>
      <c r="S79" s="33"/>
      <c r="T79" s="103">
        <f t="shared" si="5"/>
        <v>495.1062932040235</v>
      </c>
      <c r="U79" s="117">
        <f t="shared" si="6"/>
        <v>8</v>
      </c>
      <c r="V79" s="100">
        <f t="shared" si="7"/>
        <v>-975.4059717892993</v>
      </c>
      <c r="W79" s="170"/>
      <c r="X79" s="113">
        <f t="shared" si="8"/>
        <v>495.1062932040235</v>
      </c>
    </row>
    <row r="80" spans="1:24" ht="12.75">
      <c r="A80" s="101" t="s">
        <v>181</v>
      </c>
      <c r="B80" s="119" t="s">
        <v>173</v>
      </c>
      <c r="C80" s="188" t="s">
        <v>1094</v>
      </c>
      <c r="D80" s="100"/>
      <c r="E80" s="102"/>
      <c r="F80" s="100"/>
      <c r="G80" s="33"/>
      <c r="H80" s="100"/>
      <c r="I80" s="100"/>
      <c r="J80" s="33"/>
      <c r="K80" s="33">
        <v>80.65854758682903</v>
      </c>
      <c r="L80" s="33">
        <v>76.2936046511628</v>
      </c>
      <c r="M80" s="34">
        <v>88.63679694947568</v>
      </c>
      <c r="N80" s="34"/>
      <c r="O80" s="33">
        <v>98.12286689419794</v>
      </c>
      <c r="P80" s="33">
        <v>93.93966282165039</v>
      </c>
      <c r="Q80" s="33"/>
      <c r="R80" s="33">
        <v>57.250493096646935</v>
      </c>
      <c r="S80" s="33"/>
      <c r="T80" s="103">
        <f t="shared" si="5"/>
        <v>494.90197199996277</v>
      </c>
      <c r="U80" s="117">
        <f t="shared" si="6"/>
        <v>6</v>
      </c>
      <c r="V80" s="100">
        <f t="shared" si="7"/>
        <v>-975.61029299336</v>
      </c>
      <c r="W80" s="170">
        <v>1985</v>
      </c>
      <c r="X80" s="113">
        <f t="shared" si="8"/>
        <v>494.90197199996277</v>
      </c>
    </row>
    <row r="81" spans="1:24" ht="12.75">
      <c r="A81" s="101" t="s">
        <v>182</v>
      </c>
      <c r="B81" s="119" t="s">
        <v>180</v>
      </c>
      <c r="C81" s="188" t="s">
        <v>594</v>
      </c>
      <c r="D81" s="100">
        <v>56.27065527065527</v>
      </c>
      <c r="E81" s="102"/>
      <c r="F81" s="100"/>
      <c r="G81" s="33">
        <v>41.099380232684574</v>
      </c>
      <c r="H81" s="100">
        <v>62.8421052631579</v>
      </c>
      <c r="I81" s="100">
        <v>63.0433853387476</v>
      </c>
      <c r="J81" s="33">
        <v>72.01210867537098</v>
      </c>
      <c r="K81" s="33">
        <v>51.9785618579723</v>
      </c>
      <c r="L81" s="33">
        <v>55.961038961038966</v>
      </c>
      <c r="M81" s="34">
        <v>73.67126351099515</v>
      </c>
      <c r="N81" s="34"/>
      <c r="O81" s="33"/>
      <c r="P81" s="33"/>
      <c r="Q81" s="33"/>
      <c r="R81" s="33"/>
      <c r="S81" s="33"/>
      <c r="T81" s="103">
        <f t="shared" si="5"/>
        <v>476.8784991106228</v>
      </c>
      <c r="U81" s="117">
        <f t="shared" si="6"/>
        <v>8</v>
      </c>
      <c r="V81" s="100">
        <f t="shared" si="7"/>
        <v>-993.6337658827</v>
      </c>
      <c r="W81" s="170">
        <v>1980</v>
      </c>
      <c r="X81" s="113">
        <f t="shared" si="8"/>
        <v>476.8784991106228</v>
      </c>
    </row>
    <row r="82" spans="1:24" ht="12.75">
      <c r="A82" s="101" t="s">
        <v>183</v>
      </c>
      <c r="B82" s="119" t="s">
        <v>187</v>
      </c>
      <c r="C82" s="188" t="s">
        <v>820</v>
      </c>
      <c r="D82" s="100">
        <v>74.21937321937322</v>
      </c>
      <c r="E82" s="102"/>
      <c r="F82" s="100"/>
      <c r="G82" s="33">
        <v>54.46130121897489</v>
      </c>
      <c r="H82" s="100">
        <v>70.2982456140351</v>
      </c>
      <c r="I82" s="100">
        <v>77.06999149900822</v>
      </c>
      <c r="J82" s="33">
        <v>81.54854528756346</v>
      </c>
      <c r="K82" s="33"/>
      <c r="L82" s="33"/>
      <c r="M82" s="34"/>
      <c r="N82" s="34"/>
      <c r="O82" s="33"/>
      <c r="P82" s="33"/>
      <c r="Q82" s="33">
        <v>70.00361010830325</v>
      </c>
      <c r="R82" s="33"/>
      <c r="S82" s="33">
        <v>37.12903225806451</v>
      </c>
      <c r="T82" s="103">
        <f t="shared" si="5"/>
        <v>464.73009920532263</v>
      </c>
      <c r="U82" s="117">
        <f t="shared" si="6"/>
        <v>7</v>
      </c>
      <c r="V82" s="100">
        <f t="shared" si="7"/>
        <v>-1005.7821657880002</v>
      </c>
      <c r="W82" s="170">
        <v>1982</v>
      </c>
      <c r="X82" s="113">
        <f t="shared" si="8"/>
        <v>464.73009920532263</v>
      </c>
    </row>
    <row r="83" spans="1:24" ht="12.75">
      <c r="A83" s="101" t="s">
        <v>184</v>
      </c>
      <c r="B83" s="119" t="s">
        <v>183</v>
      </c>
      <c r="C83" s="188" t="s">
        <v>966</v>
      </c>
      <c r="D83" s="100"/>
      <c r="E83" s="102"/>
      <c r="F83" s="100"/>
      <c r="G83" s="33"/>
      <c r="H83" s="100">
        <v>59.77192982456141</v>
      </c>
      <c r="I83" s="100"/>
      <c r="J83" s="33">
        <v>67.02665138736205</v>
      </c>
      <c r="K83" s="33">
        <v>66.24775583482943</v>
      </c>
      <c r="L83" s="33"/>
      <c r="M83" s="34">
        <v>84.95263870094723</v>
      </c>
      <c r="N83" s="34"/>
      <c r="O83" s="33">
        <v>71</v>
      </c>
      <c r="P83" s="33"/>
      <c r="Q83" s="33">
        <v>52.314079422382676</v>
      </c>
      <c r="R83" s="33">
        <v>52.45163610212153</v>
      </c>
      <c r="S83" s="33"/>
      <c r="T83" s="103">
        <f t="shared" si="5"/>
        <v>453.76469127220435</v>
      </c>
      <c r="U83" s="117">
        <f t="shared" si="6"/>
        <v>7</v>
      </c>
      <c r="V83" s="100">
        <f t="shared" si="7"/>
        <v>-1016.7475737211184</v>
      </c>
      <c r="W83" s="170">
        <v>1977</v>
      </c>
      <c r="X83" s="113">
        <f t="shared" si="8"/>
        <v>453.76469127220435</v>
      </c>
    </row>
    <row r="84" spans="1:24" ht="12.75">
      <c r="A84" s="101" t="s">
        <v>185</v>
      </c>
      <c r="B84" s="119" t="s">
        <v>184</v>
      </c>
      <c r="C84" s="188" t="s">
        <v>907</v>
      </c>
      <c r="D84" s="100"/>
      <c r="E84" s="102"/>
      <c r="F84" s="100">
        <v>110.49099982177864</v>
      </c>
      <c r="G84" s="33"/>
      <c r="H84" s="100"/>
      <c r="I84" s="100">
        <v>119.16297390448055</v>
      </c>
      <c r="J84" s="33"/>
      <c r="K84" s="33">
        <v>99.5825390773923</v>
      </c>
      <c r="L84" s="33"/>
      <c r="M84" s="34"/>
      <c r="N84" s="34"/>
      <c r="O84" s="33">
        <v>116.37852246763137</v>
      </c>
      <c r="P84" s="33"/>
      <c r="Q84" s="33"/>
      <c r="R84" s="33"/>
      <c r="S84" s="33"/>
      <c r="T84" s="103">
        <f t="shared" si="5"/>
        <v>445.61503527128286</v>
      </c>
      <c r="U84" s="117">
        <f t="shared" si="6"/>
        <v>4</v>
      </c>
      <c r="V84" s="100">
        <f t="shared" si="7"/>
        <v>-1024.8972297220398</v>
      </c>
      <c r="W84" s="170">
        <v>1998</v>
      </c>
      <c r="X84" s="113">
        <f t="shared" si="8"/>
        <v>445.61503527128286</v>
      </c>
    </row>
    <row r="85" spans="1:24" ht="12.75">
      <c r="A85" s="101" t="s">
        <v>186</v>
      </c>
      <c r="B85" s="119" t="s">
        <v>185</v>
      </c>
      <c r="C85" s="188" t="s">
        <v>827</v>
      </c>
      <c r="D85" s="100">
        <v>65.67236467236467</v>
      </c>
      <c r="E85" s="102"/>
      <c r="F85" s="100">
        <v>80.93650012306178</v>
      </c>
      <c r="G85" s="33">
        <v>61.05168986083499</v>
      </c>
      <c r="H85" s="100">
        <v>73.36842105263158</v>
      </c>
      <c r="I85" s="100"/>
      <c r="J85" s="33">
        <v>86.58208591333427</v>
      </c>
      <c r="K85" s="33"/>
      <c r="L85" s="33"/>
      <c r="M85" s="34"/>
      <c r="N85" s="34"/>
      <c r="O85" s="33"/>
      <c r="P85" s="33"/>
      <c r="Q85" s="33"/>
      <c r="R85" s="33">
        <v>70.72962324550605</v>
      </c>
      <c r="S85" s="33"/>
      <c r="T85" s="103">
        <f t="shared" si="5"/>
        <v>438.3406848677333</v>
      </c>
      <c r="U85" s="117">
        <f t="shared" si="6"/>
        <v>6</v>
      </c>
      <c r="V85" s="100">
        <f t="shared" si="7"/>
        <v>-1032.1715801255896</v>
      </c>
      <c r="W85" s="170">
        <v>1981</v>
      </c>
      <c r="X85" s="113">
        <f t="shared" si="8"/>
        <v>438.3406848677333</v>
      </c>
    </row>
    <row r="86" spans="1:24" ht="12.75">
      <c r="A86" s="101" t="s">
        <v>187</v>
      </c>
      <c r="B86" s="119" t="s">
        <v>186</v>
      </c>
      <c r="C86" s="188" t="s">
        <v>582</v>
      </c>
      <c r="D86" s="100">
        <v>100.71509971509973</v>
      </c>
      <c r="E86" s="102"/>
      <c r="F86" s="100"/>
      <c r="G86" s="33"/>
      <c r="H86" s="100">
        <v>80.82456140350878</v>
      </c>
      <c r="I86" s="100"/>
      <c r="J86" s="33">
        <v>96.56491124343529</v>
      </c>
      <c r="K86" s="33">
        <v>74.28424868340059</v>
      </c>
      <c r="L86" s="33"/>
      <c r="M86" s="34"/>
      <c r="N86" s="34"/>
      <c r="O86" s="33"/>
      <c r="P86" s="33"/>
      <c r="Q86" s="33">
        <v>85.85198555956678</v>
      </c>
      <c r="R86" s="33"/>
      <c r="S86" s="33"/>
      <c r="T86" s="103">
        <f t="shared" si="5"/>
        <v>438.2408066050112</v>
      </c>
      <c r="U86" s="117">
        <f t="shared" si="6"/>
        <v>5</v>
      </c>
      <c r="V86" s="100">
        <f t="shared" si="7"/>
        <v>-1032.2714583883117</v>
      </c>
      <c r="W86" s="170">
        <v>1976</v>
      </c>
      <c r="X86" s="113">
        <f t="shared" si="8"/>
        <v>438.2408066050112</v>
      </c>
    </row>
    <row r="87" spans="1:24" ht="12.75">
      <c r="A87" s="101" t="s">
        <v>188</v>
      </c>
      <c r="B87" s="119" t="s">
        <v>192</v>
      </c>
      <c r="C87" s="188" t="s">
        <v>585</v>
      </c>
      <c r="D87" s="100">
        <v>58.26495726495726</v>
      </c>
      <c r="E87" s="102"/>
      <c r="F87" s="100"/>
      <c r="G87" s="33"/>
      <c r="H87" s="100">
        <v>72.05263157894737</v>
      </c>
      <c r="I87" s="100"/>
      <c r="J87" s="33"/>
      <c r="K87" s="33">
        <v>84.46521945808905</v>
      </c>
      <c r="L87" s="33"/>
      <c r="M87" s="34"/>
      <c r="N87" s="34"/>
      <c r="O87" s="33">
        <v>105.41554959785522</v>
      </c>
      <c r="P87" s="33"/>
      <c r="Q87" s="33">
        <v>81.32129963898917</v>
      </c>
      <c r="R87" s="33"/>
      <c r="S87" s="33">
        <v>35.83870967741935</v>
      </c>
      <c r="T87" s="103">
        <f t="shared" si="5"/>
        <v>437.35836721625736</v>
      </c>
      <c r="U87" s="117">
        <f t="shared" si="6"/>
        <v>6</v>
      </c>
      <c r="V87" s="100">
        <f t="shared" si="7"/>
        <v>-1033.1538977770654</v>
      </c>
      <c r="W87" s="170">
        <v>1975</v>
      </c>
      <c r="X87" s="113">
        <f t="shared" si="8"/>
        <v>437.35836721625736</v>
      </c>
    </row>
    <row r="88" spans="1:24" ht="12.75">
      <c r="A88" s="101" t="s">
        <v>189</v>
      </c>
      <c r="B88" s="119" t="s">
        <v>199</v>
      </c>
      <c r="C88" s="188" t="s">
        <v>928</v>
      </c>
      <c r="D88" s="100"/>
      <c r="E88" s="102"/>
      <c r="F88" s="100">
        <v>71.90314358538657</v>
      </c>
      <c r="G88" s="33">
        <v>67.72109346139638</v>
      </c>
      <c r="H88" s="100">
        <v>56.26315789473685</v>
      </c>
      <c r="I88" s="100">
        <v>75.14786418400877</v>
      </c>
      <c r="J88" s="33"/>
      <c r="K88" s="33"/>
      <c r="L88" s="33"/>
      <c r="M88" s="34"/>
      <c r="N88" s="34"/>
      <c r="O88" s="33"/>
      <c r="P88" s="33">
        <v>90.81012658227847</v>
      </c>
      <c r="Q88" s="33"/>
      <c r="R88" s="33"/>
      <c r="S88" s="33">
        <v>71.96774193548387</v>
      </c>
      <c r="T88" s="103">
        <f t="shared" si="5"/>
        <v>433.81312764329095</v>
      </c>
      <c r="U88" s="117">
        <f t="shared" si="6"/>
        <v>6</v>
      </c>
      <c r="V88" s="100">
        <f t="shared" si="7"/>
        <v>-1036.6991373500318</v>
      </c>
      <c r="W88" s="170">
        <v>1968</v>
      </c>
      <c r="X88" s="113">
        <f t="shared" si="8"/>
        <v>433.81312764329095</v>
      </c>
    </row>
    <row r="89" spans="1:24" ht="12.75">
      <c r="A89" s="101" t="s">
        <v>190</v>
      </c>
      <c r="B89" s="119" t="s">
        <v>188</v>
      </c>
      <c r="C89" s="198" t="s">
        <v>564</v>
      </c>
      <c r="D89" s="100">
        <v>80.77207977207978</v>
      </c>
      <c r="E89" s="102"/>
      <c r="F89" s="100">
        <v>88.95445134575569</v>
      </c>
      <c r="G89" s="33"/>
      <c r="H89" s="100">
        <v>71.17543859649122</v>
      </c>
      <c r="I89" s="100">
        <v>96.95834925487199</v>
      </c>
      <c r="J89" s="33"/>
      <c r="K89" s="33">
        <v>87.58791480931153</v>
      </c>
      <c r="L89" s="33"/>
      <c r="M89" s="34"/>
      <c r="N89" s="34"/>
      <c r="O89" s="33"/>
      <c r="P89" s="33"/>
      <c r="Q89" s="33"/>
      <c r="R89" s="33"/>
      <c r="S89" s="33"/>
      <c r="T89" s="103">
        <f t="shared" si="5"/>
        <v>425.44823377851026</v>
      </c>
      <c r="U89" s="117">
        <f t="shared" si="6"/>
        <v>5</v>
      </c>
      <c r="V89" s="100">
        <f t="shared" si="7"/>
        <v>-1045.0640312148125</v>
      </c>
      <c r="W89" s="170">
        <v>1964</v>
      </c>
      <c r="X89" s="113">
        <f t="shared" si="8"/>
        <v>425.44823377851026</v>
      </c>
    </row>
    <row r="90" spans="1:24" ht="12.75">
      <c r="A90" s="101" t="s">
        <v>191</v>
      </c>
      <c r="B90" s="119" t="s">
        <v>194</v>
      </c>
      <c r="C90" s="188" t="s">
        <v>794</v>
      </c>
      <c r="D90" s="100">
        <v>18.094017094017094</v>
      </c>
      <c r="E90" s="102">
        <v>65.40546131568058</v>
      </c>
      <c r="F90" s="100"/>
      <c r="G90" s="33">
        <v>63.2268820900653</v>
      </c>
      <c r="H90" s="100">
        <v>33.01754385964912</v>
      </c>
      <c r="I90" s="100"/>
      <c r="J90" s="33">
        <v>62.02021094835263</v>
      </c>
      <c r="K90" s="33">
        <v>57.50568612585292</v>
      </c>
      <c r="L90" s="33">
        <v>50.12419503219871</v>
      </c>
      <c r="M90" s="34"/>
      <c r="N90" s="34"/>
      <c r="O90" s="33"/>
      <c r="P90" s="33"/>
      <c r="Q90" s="33">
        <v>48.3971119133574</v>
      </c>
      <c r="R90" s="33"/>
      <c r="S90" s="33">
        <v>18.419354838709676</v>
      </c>
      <c r="T90" s="103">
        <f t="shared" si="5"/>
        <v>416.21046321788344</v>
      </c>
      <c r="U90" s="117">
        <f t="shared" si="6"/>
        <v>9</v>
      </c>
      <c r="V90" s="100">
        <f t="shared" si="7"/>
        <v>-1054.3018017754393</v>
      </c>
      <c r="W90" s="170">
        <v>2010</v>
      </c>
      <c r="X90" s="113">
        <f t="shared" si="8"/>
        <v>416.21046321788344</v>
      </c>
    </row>
    <row r="91" spans="1:24" ht="12.75">
      <c r="A91" s="101" t="s">
        <v>192</v>
      </c>
      <c r="B91" s="119" t="s">
        <v>189</v>
      </c>
      <c r="C91" s="188" t="s">
        <v>912</v>
      </c>
      <c r="D91" s="100"/>
      <c r="E91" s="102"/>
      <c r="F91" s="100">
        <v>101.065376274998</v>
      </c>
      <c r="G91" s="33"/>
      <c r="H91" s="100"/>
      <c r="I91" s="100">
        <v>91.34254339355299</v>
      </c>
      <c r="J91" s="33"/>
      <c r="K91" s="33"/>
      <c r="L91" s="33"/>
      <c r="M91" s="34"/>
      <c r="N91" s="34">
        <v>106.3319772172498</v>
      </c>
      <c r="O91" s="33"/>
      <c r="P91" s="33">
        <v>114.10364145658262</v>
      </c>
      <c r="Q91" s="33"/>
      <c r="R91" s="33"/>
      <c r="S91" s="33"/>
      <c r="T91" s="103">
        <f t="shared" si="5"/>
        <v>412.84353834238345</v>
      </c>
      <c r="U91" s="117">
        <f t="shared" si="6"/>
        <v>4</v>
      </c>
      <c r="V91" s="100">
        <f t="shared" si="7"/>
        <v>-1057.6687266509393</v>
      </c>
      <c r="W91" s="170"/>
      <c r="X91" s="113">
        <f t="shared" si="8"/>
        <v>412.84353834238345</v>
      </c>
    </row>
    <row r="92" spans="1:24" ht="12.75">
      <c r="A92" s="101" t="s">
        <v>193</v>
      </c>
      <c r="B92" s="119" t="s">
        <v>190</v>
      </c>
      <c r="C92" s="188" t="s">
        <v>1088</v>
      </c>
      <c r="D92" s="100"/>
      <c r="E92" s="102"/>
      <c r="F92" s="100"/>
      <c r="G92" s="33"/>
      <c r="H92" s="100"/>
      <c r="I92" s="100">
        <v>95.71428571428571</v>
      </c>
      <c r="J92" s="33"/>
      <c r="K92" s="33">
        <v>96.49121192601453</v>
      </c>
      <c r="L92" s="33"/>
      <c r="M92" s="34"/>
      <c r="N92" s="34"/>
      <c r="O92" s="33">
        <v>105.42633060732001</v>
      </c>
      <c r="P92" s="33">
        <v>114.08401400233372</v>
      </c>
      <c r="Q92" s="33"/>
      <c r="R92" s="33"/>
      <c r="S92" s="33"/>
      <c r="T92" s="103">
        <f t="shared" si="5"/>
        <v>411.71584224995394</v>
      </c>
      <c r="U92" s="117">
        <f t="shared" si="6"/>
        <v>4</v>
      </c>
      <c r="V92" s="100">
        <f t="shared" si="7"/>
        <v>-1058.7964227433688</v>
      </c>
      <c r="W92" s="170"/>
      <c r="X92" s="113">
        <f t="shared" si="8"/>
        <v>411.71584224995394</v>
      </c>
    </row>
    <row r="93" spans="1:24" ht="12.75">
      <c r="A93" s="101" t="s">
        <v>194</v>
      </c>
      <c r="B93" s="119" t="s">
        <v>191</v>
      </c>
      <c r="C93" s="188" t="s">
        <v>890</v>
      </c>
      <c r="D93" s="100"/>
      <c r="E93" s="102">
        <v>94.3239522789844</v>
      </c>
      <c r="F93" s="100">
        <v>93.96249355242796</v>
      </c>
      <c r="G93" s="33"/>
      <c r="H93" s="100"/>
      <c r="I93" s="100"/>
      <c r="J93" s="33"/>
      <c r="K93" s="33"/>
      <c r="L93" s="33"/>
      <c r="M93" s="34"/>
      <c r="N93" s="34">
        <v>111.78920336575239</v>
      </c>
      <c r="O93" s="33">
        <v>101.57646157773806</v>
      </c>
      <c r="P93" s="33"/>
      <c r="Q93" s="33"/>
      <c r="R93" s="33"/>
      <c r="S93" s="33"/>
      <c r="T93" s="103">
        <f t="shared" si="5"/>
        <v>401.6521107749028</v>
      </c>
      <c r="U93" s="117">
        <f t="shared" si="6"/>
        <v>4</v>
      </c>
      <c r="V93" s="100">
        <f t="shared" si="7"/>
        <v>-1068.8601542184201</v>
      </c>
      <c r="W93" s="170">
        <v>1976</v>
      </c>
      <c r="X93" s="113">
        <f t="shared" si="8"/>
        <v>401.6521107749028</v>
      </c>
    </row>
    <row r="94" spans="1:24" ht="12.75">
      <c r="A94" s="101" t="s">
        <v>195</v>
      </c>
      <c r="B94" s="119" t="s">
        <v>193</v>
      </c>
      <c r="C94" s="188" t="s">
        <v>885</v>
      </c>
      <c r="D94" s="100">
        <v>38.03703703703704</v>
      </c>
      <c r="E94" s="102">
        <v>79.20584498094027</v>
      </c>
      <c r="F94" s="100">
        <v>62.010309278350505</v>
      </c>
      <c r="G94" s="33"/>
      <c r="H94" s="100">
        <v>54.50877192982456</v>
      </c>
      <c r="I94" s="100">
        <v>76.82844243792326</v>
      </c>
      <c r="J94" s="33">
        <v>87.77093004914192</v>
      </c>
      <c r="K94" s="33"/>
      <c r="L94" s="33"/>
      <c r="M94" s="34"/>
      <c r="N94" s="34"/>
      <c r="O94" s="33"/>
      <c r="P94" s="33"/>
      <c r="Q94" s="33"/>
      <c r="R94" s="33"/>
      <c r="S94" s="33"/>
      <c r="T94" s="103">
        <f t="shared" si="5"/>
        <v>398.3613357132176</v>
      </c>
      <c r="U94" s="117">
        <f t="shared" si="6"/>
        <v>6</v>
      </c>
      <c r="V94" s="100">
        <f t="shared" si="7"/>
        <v>-1072.1509292801052</v>
      </c>
      <c r="W94" s="170">
        <v>1996</v>
      </c>
      <c r="X94" s="113">
        <f t="shared" si="8"/>
        <v>398.3613357132176</v>
      </c>
    </row>
    <row r="95" spans="1:24" ht="12.75">
      <c r="A95" s="101" t="s">
        <v>196</v>
      </c>
      <c r="B95" s="119" t="s">
        <v>201</v>
      </c>
      <c r="C95" s="188" t="s">
        <v>914</v>
      </c>
      <c r="D95" s="100"/>
      <c r="E95" s="102"/>
      <c r="F95" s="100">
        <v>95.71708345887315</v>
      </c>
      <c r="G95" s="33"/>
      <c r="H95" s="100"/>
      <c r="I95" s="100"/>
      <c r="J95" s="33"/>
      <c r="K95" s="33"/>
      <c r="L95" s="33">
        <v>78.98190045248869</v>
      </c>
      <c r="M95" s="34"/>
      <c r="N95" s="34"/>
      <c r="O95" s="33">
        <v>114.24427253793513</v>
      </c>
      <c r="P95" s="33"/>
      <c r="Q95" s="33"/>
      <c r="R95" s="33">
        <v>59.14984178830254</v>
      </c>
      <c r="S95" s="33">
        <v>48.74193548387097</v>
      </c>
      <c r="T95" s="103">
        <f t="shared" si="5"/>
        <v>396.8350337214705</v>
      </c>
      <c r="U95" s="117">
        <f t="shared" si="6"/>
        <v>5</v>
      </c>
      <c r="V95" s="100">
        <f t="shared" si="7"/>
        <v>-1073.6772312718522</v>
      </c>
      <c r="W95" s="170">
        <v>1965</v>
      </c>
      <c r="X95" s="113">
        <f t="shared" si="8"/>
        <v>396.8350337214705</v>
      </c>
    </row>
    <row r="96" spans="1:24" ht="12.75">
      <c r="A96" s="101" t="s">
        <v>197</v>
      </c>
      <c r="B96" s="119" t="s">
        <v>204</v>
      </c>
      <c r="C96" s="188" t="s">
        <v>785</v>
      </c>
      <c r="D96" s="100">
        <v>48.008547008547005</v>
      </c>
      <c r="E96" s="102"/>
      <c r="F96" s="100"/>
      <c r="G96" s="33">
        <v>72.52380952380952</v>
      </c>
      <c r="H96" s="100">
        <v>75.56140350877193</v>
      </c>
      <c r="I96" s="100"/>
      <c r="J96" s="33">
        <v>61.52773475230183</v>
      </c>
      <c r="K96" s="33"/>
      <c r="L96" s="33"/>
      <c r="M96" s="34"/>
      <c r="N96" s="34"/>
      <c r="O96" s="33"/>
      <c r="P96" s="33"/>
      <c r="Q96" s="33"/>
      <c r="R96" s="33">
        <v>66.27352196917414</v>
      </c>
      <c r="S96" s="33">
        <v>64.2258064516129</v>
      </c>
      <c r="T96" s="103">
        <f t="shared" si="5"/>
        <v>388.12082321421735</v>
      </c>
      <c r="U96" s="117">
        <f t="shared" si="6"/>
        <v>6</v>
      </c>
      <c r="V96" s="100">
        <f t="shared" si="7"/>
        <v>-1082.3914417791054</v>
      </c>
      <c r="W96" s="170">
        <v>1956</v>
      </c>
      <c r="X96" s="113">
        <f t="shared" si="8"/>
        <v>388.12082321421735</v>
      </c>
    </row>
    <row r="97" spans="1:24" ht="12.75">
      <c r="A97" s="101" t="s">
        <v>198</v>
      </c>
      <c r="B97" s="119" t="s">
        <v>195</v>
      </c>
      <c r="C97" s="188" t="s">
        <v>845</v>
      </c>
      <c r="D97" s="100">
        <v>42.5954415954416</v>
      </c>
      <c r="E97" s="102"/>
      <c r="F97" s="100">
        <v>92.61280509886289</v>
      </c>
      <c r="G97" s="33"/>
      <c r="H97" s="100">
        <v>61.96491228070175</v>
      </c>
      <c r="I97" s="100"/>
      <c r="J97" s="33"/>
      <c r="K97" s="33">
        <v>86.41463414634147</v>
      </c>
      <c r="L97" s="33"/>
      <c r="M97" s="34"/>
      <c r="N97" s="34"/>
      <c r="O97" s="33">
        <v>103.5929516572776</v>
      </c>
      <c r="P97" s="33"/>
      <c r="Q97" s="33"/>
      <c r="R97" s="33"/>
      <c r="S97" s="33"/>
      <c r="T97" s="103">
        <f t="shared" si="5"/>
        <v>387.1807447786253</v>
      </c>
      <c r="U97" s="117">
        <f t="shared" si="6"/>
        <v>5</v>
      </c>
      <c r="V97" s="100">
        <f t="shared" si="7"/>
        <v>-1083.3315202146975</v>
      </c>
      <c r="W97" s="170">
        <v>1988</v>
      </c>
      <c r="X97" s="113">
        <f t="shared" si="8"/>
        <v>387.1807447786253</v>
      </c>
    </row>
    <row r="98" spans="1:24" ht="12.75">
      <c r="A98" s="101" t="s">
        <v>199</v>
      </c>
      <c r="B98" s="119" t="s">
        <v>196</v>
      </c>
      <c r="C98" s="188" t="s">
        <v>1025</v>
      </c>
      <c r="D98" s="100"/>
      <c r="E98" s="102"/>
      <c r="F98" s="100"/>
      <c r="G98" s="33"/>
      <c r="H98" s="100"/>
      <c r="I98" s="100">
        <v>88.38709677419355</v>
      </c>
      <c r="J98" s="33"/>
      <c r="K98" s="33"/>
      <c r="L98" s="33"/>
      <c r="M98" s="34"/>
      <c r="N98" s="34">
        <v>102.98641040574645</v>
      </c>
      <c r="O98" s="33">
        <v>93.27130988960964</v>
      </c>
      <c r="P98" s="33">
        <v>99.69052224371373</v>
      </c>
      <c r="Q98" s="33"/>
      <c r="R98" s="33"/>
      <c r="S98" s="33"/>
      <c r="T98" s="103">
        <f t="shared" si="5"/>
        <v>384.3353393132634</v>
      </c>
      <c r="U98" s="117">
        <f t="shared" si="6"/>
        <v>4</v>
      </c>
      <c r="V98" s="100">
        <f t="shared" si="7"/>
        <v>-1086.1769256800594</v>
      </c>
      <c r="W98" s="170">
        <v>1988</v>
      </c>
      <c r="X98" s="113">
        <f t="shared" si="8"/>
        <v>384.3353393132634</v>
      </c>
    </row>
    <row r="99" spans="1:24" ht="12.75">
      <c r="A99" s="101" t="s">
        <v>200</v>
      </c>
      <c r="B99" s="119" t="s">
        <v>197</v>
      </c>
      <c r="C99" s="188" t="s">
        <v>1091</v>
      </c>
      <c r="D99" s="100"/>
      <c r="E99" s="102"/>
      <c r="F99" s="100"/>
      <c r="G99" s="33"/>
      <c r="H99" s="100"/>
      <c r="I99" s="100"/>
      <c r="J99" s="33"/>
      <c r="K99" s="33">
        <v>91.46831932044726</v>
      </c>
      <c r="L99" s="33"/>
      <c r="M99" s="34"/>
      <c r="N99" s="34">
        <v>115.40941821922507</v>
      </c>
      <c r="O99" s="33">
        <v>101.52761831866309</v>
      </c>
      <c r="P99" s="33"/>
      <c r="Q99" s="33"/>
      <c r="R99" s="33">
        <v>60.16512522082511</v>
      </c>
      <c r="S99" s="33"/>
      <c r="T99" s="103">
        <f t="shared" si="5"/>
        <v>368.5704810791606</v>
      </c>
      <c r="U99" s="117">
        <f t="shared" si="6"/>
        <v>4</v>
      </c>
      <c r="V99" s="100">
        <f t="shared" si="7"/>
        <v>-1101.9417839141622</v>
      </c>
      <c r="W99" s="170"/>
      <c r="X99" s="113">
        <f t="shared" si="8"/>
        <v>368.5704810791606</v>
      </c>
    </row>
    <row r="100" spans="1:24" ht="12.75">
      <c r="A100" s="101" t="s">
        <v>201</v>
      </c>
      <c r="B100" s="119" t="s">
        <v>198</v>
      </c>
      <c r="C100" s="188" t="s">
        <v>0</v>
      </c>
      <c r="D100" s="100"/>
      <c r="E100" s="102"/>
      <c r="F100" s="100"/>
      <c r="G100" s="33"/>
      <c r="H100" s="100"/>
      <c r="I100" s="100"/>
      <c r="J100" s="33"/>
      <c r="K100" s="33"/>
      <c r="L100" s="33"/>
      <c r="M100" s="34"/>
      <c r="N100" s="34">
        <v>125.35301652363263</v>
      </c>
      <c r="O100" s="33">
        <v>115.71525782549521</v>
      </c>
      <c r="P100" s="33">
        <v>121.33079847908743</v>
      </c>
      <c r="Q100" s="33"/>
      <c r="R100" s="33"/>
      <c r="S100" s="33"/>
      <c r="T100" s="103">
        <f t="shared" si="5"/>
        <v>362.39907282821525</v>
      </c>
      <c r="U100" s="117">
        <f t="shared" si="6"/>
        <v>3</v>
      </c>
      <c r="V100" s="100">
        <f t="shared" si="7"/>
        <v>-1108.1131921651076</v>
      </c>
      <c r="W100" s="170"/>
      <c r="X100" s="113">
        <f t="shared" si="8"/>
        <v>362.39907282821525</v>
      </c>
    </row>
    <row r="101" spans="1:24" ht="12.75">
      <c r="A101" s="101" t="s">
        <v>202</v>
      </c>
      <c r="B101" s="119" t="s">
        <v>200</v>
      </c>
      <c r="C101" s="188" t="s">
        <v>1103</v>
      </c>
      <c r="D101" s="100"/>
      <c r="E101" s="102"/>
      <c r="F101" s="100"/>
      <c r="G101" s="33"/>
      <c r="H101" s="100"/>
      <c r="I101" s="100"/>
      <c r="J101" s="33"/>
      <c r="K101" s="33"/>
      <c r="L101" s="33"/>
      <c r="M101" s="34">
        <v>102.90155440414509</v>
      </c>
      <c r="N101" s="34"/>
      <c r="O101" s="33">
        <v>120.4494828957836</v>
      </c>
      <c r="P101" s="33">
        <v>130</v>
      </c>
      <c r="Q101" s="33"/>
      <c r="R101" s="33"/>
      <c r="S101" s="33"/>
      <c r="T101" s="103">
        <f t="shared" si="5"/>
        <v>353.3510372999287</v>
      </c>
      <c r="U101" s="117">
        <f t="shared" si="6"/>
        <v>3</v>
      </c>
      <c r="V101" s="100">
        <f t="shared" si="7"/>
        <v>-1117.161227693394</v>
      </c>
      <c r="W101" s="170">
        <v>1985</v>
      </c>
      <c r="X101" s="113">
        <f t="shared" si="8"/>
        <v>353.3510372999287</v>
      </c>
    </row>
    <row r="102" spans="1:24" ht="12.75">
      <c r="A102" s="101" t="s">
        <v>203</v>
      </c>
      <c r="B102" s="119" t="s">
        <v>214</v>
      </c>
      <c r="C102" s="188" t="s">
        <v>1095</v>
      </c>
      <c r="D102" s="100"/>
      <c r="E102" s="102"/>
      <c r="F102" s="100"/>
      <c r="G102" s="33"/>
      <c r="H102" s="100"/>
      <c r="I102" s="100"/>
      <c r="J102" s="33"/>
      <c r="K102" s="33">
        <v>79.83431161304703</v>
      </c>
      <c r="L102" s="33"/>
      <c r="M102" s="34"/>
      <c r="N102" s="34">
        <v>104.27323052589956</v>
      </c>
      <c r="O102" s="33">
        <v>97.68871925360475</v>
      </c>
      <c r="P102" s="33"/>
      <c r="Q102" s="33"/>
      <c r="R102" s="33"/>
      <c r="S102" s="33">
        <v>58.41935483870968</v>
      </c>
      <c r="T102" s="103">
        <f t="shared" si="5"/>
        <v>340.21561623126104</v>
      </c>
      <c r="U102" s="117">
        <f t="shared" si="6"/>
        <v>4</v>
      </c>
      <c r="V102" s="100">
        <f t="shared" si="7"/>
        <v>-1130.2966487620617</v>
      </c>
      <c r="W102" s="170"/>
      <c r="X102" s="113">
        <f t="shared" si="8"/>
        <v>340.21561623126104</v>
      </c>
    </row>
    <row r="103" spans="1:24" ht="12.75">
      <c r="A103" s="101" t="s">
        <v>204</v>
      </c>
      <c r="B103" s="119" t="s">
        <v>202</v>
      </c>
      <c r="C103" s="188" t="s">
        <v>1086</v>
      </c>
      <c r="D103" s="100"/>
      <c r="E103" s="102"/>
      <c r="F103" s="100"/>
      <c r="G103" s="33"/>
      <c r="H103" s="100"/>
      <c r="I103" s="100"/>
      <c r="J103" s="33"/>
      <c r="K103" s="33">
        <v>101.27901330484607</v>
      </c>
      <c r="L103" s="33"/>
      <c r="M103" s="34"/>
      <c r="N103" s="34"/>
      <c r="O103" s="33">
        <v>119.44269521410578</v>
      </c>
      <c r="P103" s="33">
        <v>114.95637821268568</v>
      </c>
      <c r="Q103" s="33"/>
      <c r="R103" s="33"/>
      <c r="S103" s="33"/>
      <c r="T103" s="103">
        <f t="shared" si="5"/>
        <v>335.67808673163756</v>
      </c>
      <c r="U103" s="117">
        <f t="shared" si="6"/>
        <v>3</v>
      </c>
      <c r="V103" s="100">
        <f t="shared" si="7"/>
        <v>-1134.8341782616853</v>
      </c>
      <c r="W103" s="170">
        <v>1979</v>
      </c>
      <c r="X103" s="113">
        <f t="shared" si="8"/>
        <v>335.67808673163756</v>
      </c>
    </row>
    <row r="104" spans="1:24" ht="12.75">
      <c r="A104" s="101" t="s">
        <v>205</v>
      </c>
      <c r="B104" s="119" t="s">
        <v>210</v>
      </c>
      <c r="C104" s="188" t="s">
        <v>850</v>
      </c>
      <c r="D104" s="100">
        <v>59.4045584045584</v>
      </c>
      <c r="E104" s="102">
        <v>58.984100573118866</v>
      </c>
      <c r="F104" s="100"/>
      <c r="G104" s="33">
        <v>50.55700325732899</v>
      </c>
      <c r="H104" s="100">
        <v>61.526315789473685</v>
      </c>
      <c r="I104" s="100"/>
      <c r="J104" s="33"/>
      <c r="K104" s="33"/>
      <c r="L104" s="33"/>
      <c r="M104" s="34"/>
      <c r="N104" s="34"/>
      <c r="O104" s="33"/>
      <c r="P104" s="33"/>
      <c r="Q104" s="33">
        <v>69.1913357400722</v>
      </c>
      <c r="R104" s="33"/>
      <c r="S104" s="33">
        <v>34.5483870967742</v>
      </c>
      <c r="T104" s="103">
        <f t="shared" si="5"/>
        <v>334.21170086132634</v>
      </c>
      <c r="U104" s="117">
        <f t="shared" si="6"/>
        <v>6</v>
      </c>
      <c r="V104" s="100">
        <f t="shared" si="7"/>
        <v>-1136.3005641319965</v>
      </c>
      <c r="W104" s="170">
        <v>1983</v>
      </c>
      <c r="X104" s="113">
        <f t="shared" si="8"/>
        <v>334.21170086132634</v>
      </c>
    </row>
    <row r="105" spans="1:24" ht="12.75">
      <c r="A105" s="101" t="s">
        <v>206</v>
      </c>
      <c r="B105" s="119" t="s">
        <v>203</v>
      </c>
      <c r="C105" s="188" t="s">
        <v>897</v>
      </c>
      <c r="D105" s="100"/>
      <c r="E105" s="102">
        <v>67.55355612682091</v>
      </c>
      <c r="F105" s="100"/>
      <c r="G105" s="33">
        <v>90.95180722891565</v>
      </c>
      <c r="H105" s="100"/>
      <c r="I105" s="100"/>
      <c r="J105" s="33"/>
      <c r="K105" s="33"/>
      <c r="L105" s="33">
        <v>86.47840531561461</v>
      </c>
      <c r="M105" s="34"/>
      <c r="N105" s="34"/>
      <c r="O105" s="33"/>
      <c r="P105" s="33"/>
      <c r="Q105" s="33">
        <v>42.368231046931406</v>
      </c>
      <c r="R105" s="33">
        <v>41.55480796187272</v>
      </c>
      <c r="S105" s="33"/>
      <c r="T105" s="103">
        <f t="shared" si="5"/>
        <v>328.9068076801553</v>
      </c>
      <c r="U105" s="117">
        <f t="shared" si="6"/>
        <v>5</v>
      </c>
      <c r="V105" s="100">
        <f t="shared" si="7"/>
        <v>-1141.6054573131676</v>
      </c>
      <c r="W105" s="170">
        <v>2009</v>
      </c>
      <c r="X105" s="113">
        <f t="shared" si="8"/>
        <v>328.9068076801553</v>
      </c>
    </row>
    <row r="106" spans="1:24" ht="12.75">
      <c r="A106" s="101" t="s">
        <v>207</v>
      </c>
      <c r="B106" s="119" t="s">
        <v>205</v>
      </c>
      <c r="C106" s="188" t="s">
        <v>813</v>
      </c>
      <c r="D106" s="100">
        <v>79.91737891737893</v>
      </c>
      <c r="E106" s="102"/>
      <c r="F106" s="100"/>
      <c r="G106" s="33"/>
      <c r="H106" s="100"/>
      <c r="I106" s="100"/>
      <c r="J106" s="33">
        <v>96.7220536345679</v>
      </c>
      <c r="K106" s="33"/>
      <c r="L106" s="33">
        <v>58.17073170731707</v>
      </c>
      <c r="M106" s="34"/>
      <c r="N106" s="34"/>
      <c r="O106" s="33"/>
      <c r="P106" s="33"/>
      <c r="Q106" s="33">
        <v>83.16245487364621</v>
      </c>
      <c r="R106" s="33"/>
      <c r="S106" s="33"/>
      <c r="T106" s="103">
        <f t="shared" si="5"/>
        <v>317.9726191329101</v>
      </c>
      <c r="U106" s="117">
        <f t="shared" si="6"/>
        <v>4</v>
      </c>
      <c r="V106" s="100">
        <f t="shared" si="7"/>
        <v>-1152.5396458604127</v>
      </c>
      <c r="W106" s="170">
        <v>1983</v>
      </c>
      <c r="X106" s="113">
        <f t="shared" si="8"/>
        <v>317.9726191329101</v>
      </c>
    </row>
    <row r="107" spans="1:24" ht="12.75">
      <c r="A107" s="101" t="s">
        <v>208</v>
      </c>
      <c r="B107" s="119" t="s">
        <v>222</v>
      </c>
      <c r="C107" s="188" t="s">
        <v>579</v>
      </c>
      <c r="D107" s="100">
        <v>61.96866096866097</v>
      </c>
      <c r="E107" s="102"/>
      <c r="F107" s="100"/>
      <c r="G107" s="33"/>
      <c r="H107" s="100">
        <v>59.333333333333336</v>
      </c>
      <c r="I107" s="100"/>
      <c r="J107" s="33"/>
      <c r="K107" s="33"/>
      <c r="L107" s="33"/>
      <c r="M107" s="34"/>
      <c r="N107" s="34"/>
      <c r="O107" s="33"/>
      <c r="P107" s="33">
        <v>88.08479767854263</v>
      </c>
      <c r="Q107" s="33"/>
      <c r="R107" s="33">
        <v>39.47636098401962</v>
      </c>
      <c r="S107" s="33">
        <v>56.483870967741936</v>
      </c>
      <c r="T107" s="103">
        <f t="shared" si="5"/>
        <v>305.3470239322985</v>
      </c>
      <c r="U107" s="117">
        <f t="shared" si="6"/>
        <v>5</v>
      </c>
      <c r="V107" s="100">
        <f t="shared" si="7"/>
        <v>-1165.1652410610243</v>
      </c>
      <c r="W107" s="170">
        <v>1969</v>
      </c>
      <c r="X107" s="113">
        <f t="shared" si="8"/>
        <v>305.3470239322985</v>
      </c>
    </row>
    <row r="108" spans="1:24" ht="12.75">
      <c r="A108" s="101" t="s">
        <v>209</v>
      </c>
      <c r="B108" s="119" t="s">
        <v>206</v>
      </c>
      <c r="C108" s="188" t="s">
        <v>1097</v>
      </c>
      <c r="D108" s="100"/>
      <c r="E108" s="102"/>
      <c r="F108" s="100"/>
      <c r="G108" s="33"/>
      <c r="H108" s="100"/>
      <c r="I108" s="100"/>
      <c r="J108" s="33"/>
      <c r="K108" s="33">
        <v>73.8735983690112</v>
      </c>
      <c r="L108" s="33"/>
      <c r="M108" s="34">
        <v>81.59110350727117</v>
      </c>
      <c r="N108" s="34">
        <v>74.8</v>
      </c>
      <c r="O108" s="33"/>
      <c r="P108" s="33"/>
      <c r="Q108" s="33">
        <v>73.97472924187726</v>
      </c>
      <c r="R108" s="33"/>
      <c r="S108" s="33"/>
      <c r="T108" s="103">
        <f t="shared" si="5"/>
        <v>304.23943111815964</v>
      </c>
      <c r="U108" s="117">
        <f t="shared" si="6"/>
        <v>4</v>
      </c>
      <c r="V108" s="100">
        <f t="shared" si="7"/>
        <v>-1166.272833875163</v>
      </c>
      <c r="W108" s="170"/>
      <c r="X108" s="113">
        <f t="shared" si="8"/>
        <v>304.23943111815964</v>
      </c>
    </row>
    <row r="109" spans="1:24" ht="12.75">
      <c r="A109" s="101" t="s">
        <v>210</v>
      </c>
      <c r="B109" s="119" t="s">
        <v>207</v>
      </c>
      <c r="C109" s="188" t="s">
        <v>1008</v>
      </c>
      <c r="D109" s="100"/>
      <c r="E109" s="102"/>
      <c r="F109" s="100"/>
      <c r="G109" s="33"/>
      <c r="H109" s="100"/>
      <c r="I109" s="100">
        <v>98.6104605776737</v>
      </c>
      <c r="J109" s="33"/>
      <c r="K109" s="33">
        <v>95.29038112522686</v>
      </c>
      <c r="L109" s="33"/>
      <c r="M109" s="34"/>
      <c r="N109" s="34">
        <v>109.0067467847354</v>
      </c>
      <c r="O109" s="33"/>
      <c r="P109" s="33"/>
      <c r="Q109" s="33"/>
      <c r="R109" s="33"/>
      <c r="S109" s="33"/>
      <c r="T109" s="103">
        <f t="shared" si="5"/>
        <v>302.90758848763596</v>
      </c>
      <c r="U109" s="117">
        <f t="shared" si="6"/>
        <v>3</v>
      </c>
      <c r="V109" s="100">
        <f t="shared" si="7"/>
        <v>-1167.6046765056867</v>
      </c>
      <c r="W109" s="170"/>
      <c r="X109" s="113">
        <f t="shared" si="8"/>
        <v>302.90758848763596</v>
      </c>
    </row>
    <row r="110" spans="1:24" ht="12.75">
      <c r="A110" s="101" t="s">
        <v>211</v>
      </c>
      <c r="B110" s="119" t="s">
        <v>208</v>
      </c>
      <c r="C110" s="188" t="s">
        <v>1026</v>
      </c>
      <c r="D110" s="100"/>
      <c r="E110" s="102"/>
      <c r="F110" s="100"/>
      <c r="G110" s="33"/>
      <c r="H110" s="100"/>
      <c r="I110" s="100">
        <v>88.24805150796341</v>
      </c>
      <c r="J110" s="33"/>
      <c r="K110" s="33"/>
      <c r="L110" s="33"/>
      <c r="M110" s="34"/>
      <c r="N110" s="34"/>
      <c r="O110" s="33">
        <v>103.61354999344778</v>
      </c>
      <c r="P110" s="33">
        <v>109.08252853380156</v>
      </c>
      <c r="Q110" s="33"/>
      <c r="R110" s="33"/>
      <c r="S110" s="33"/>
      <c r="T110" s="103">
        <f t="shared" si="5"/>
        <v>300.94413003521277</v>
      </c>
      <c r="U110" s="117">
        <f t="shared" si="6"/>
        <v>3</v>
      </c>
      <c r="V110" s="100">
        <f t="shared" si="7"/>
        <v>-1169.56813495811</v>
      </c>
      <c r="W110" s="170">
        <v>1976</v>
      </c>
      <c r="X110" s="113">
        <f t="shared" si="8"/>
        <v>300.94413003521277</v>
      </c>
    </row>
    <row r="111" spans="1:24" ht="12.75">
      <c r="A111" s="101" t="s">
        <v>212</v>
      </c>
      <c r="B111" s="119" t="s">
        <v>209</v>
      </c>
      <c r="C111" s="188" t="s">
        <v>1028</v>
      </c>
      <c r="D111" s="100"/>
      <c r="E111" s="102"/>
      <c r="F111" s="100"/>
      <c r="G111" s="33"/>
      <c r="H111" s="100"/>
      <c r="I111" s="100">
        <v>87.5385647216633</v>
      </c>
      <c r="J111" s="33"/>
      <c r="K111" s="33">
        <v>98.68654463106246</v>
      </c>
      <c r="L111" s="33"/>
      <c r="M111" s="34"/>
      <c r="N111" s="34"/>
      <c r="O111" s="33">
        <v>113.48082595870206</v>
      </c>
      <c r="P111" s="33"/>
      <c r="Q111" s="33"/>
      <c r="R111" s="33"/>
      <c r="S111" s="33"/>
      <c r="T111" s="103">
        <f t="shared" si="5"/>
        <v>299.7059353114278</v>
      </c>
      <c r="U111" s="117">
        <f t="shared" si="6"/>
        <v>3</v>
      </c>
      <c r="V111" s="100">
        <f t="shared" si="7"/>
        <v>-1170.806329681895</v>
      </c>
      <c r="W111" s="170">
        <v>2005</v>
      </c>
      <c r="X111" s="113">
        <f t="shared" si="8"/>
        <v>299.7059353114278</v>
      </c>
    </row>
    <row r="112" spans="1:24" ht="12.75">
      <c r="A112" s="101" t="s">
        <v>213</v>
      </c>
      <c r="B112" s="119" t="s">
        <v>212</v>
      </c>
      <c r="C112" s="188" t="s">
        <v>603</v>
      </c>
      <c r="D112" s="100">
        <v>21.51282051282051</v>
      </c>
      <c r="E112" s="102"/>
      <c r="F112" s="100"/>
      <c r="G112" s="33">
        <v>49.09313338595106</v>
      </c>
      <c r="H112" s="100">
        <v>45.73684210526316</v>
      </c>
      <c r="I112" s="100"/>
      <c r="J112" s="33">
        <v>56.3701136096168</v>
      </c>
      <c r="K112" s="33"/>
      <c r="L112" s="33">
        <v>56.36125654450263</v>
      </c>
      <c r="M112" s="34"/>
      <c r="N112" s="34"/>
      <c r="O112" s="33"/>
      <c r="P112" s="33"/>
      <c r="Q112" s="33">
        <v>53.64981949458483</v>
      </c>
      <c r="R112" s="33"/>
      <c r="S112" s="33">
        <v>9.38709677419355</v>
      </c>
      <c r="T112" s="103">
        <f t="shared" si="5"/>
        <v>292.1110824269325</v>
      </c>
      <c r="U112" s="117">
        <f t="shared" si="6"/>
        <v>7</v>
      </c>
      <c r="V112" s="100">
        <f t="shared" si="7"/>
        <v>-1178.4011825663902</v>
      </c>
      <c r="W112" s="170">
        <v>2008</v>
      </c>
      <c r="X112" s="113">
        <f t="shared" si="8"/>
        <v>292.1110824269325</v>
      </c>
    </row>
    <row r="113" spans="1:24" ht="12.75">
      <c r="A113" s="101" t="s">
        <v>214</v>
      </c>
      <c r="B113" s="119" t="s">
        <v>224</v>
      </c>
      <c r="C113" s="188" t="s">
        <v>916</v>
      </c>
      <c r="D113" s="100"/>
      <c r="E113" s="102"/>
      <c r="F113" s="100">
        <v>93.56881003006086</v>
      </c>
      <c r="G113" s="33">
        <v>96.2410856838744</v>
      </c>
      <c r="H113" s="100">
        <v>57.57894736842105</v>
      </c>
      <c r="I113" s="100"/>
      <c r="J113" s="33"/>
      <c r="K113" s="33"/>
      <c r="L113" s="33"/>
      <c r="M113" s="34"/>
      <c r="N113" s="34"/>
      <c r="O113" s="33"/>
      <c r="P113" s="33"/>
      <c r="Q113" s="33"/>
      <c r="R113" s="33"/>
      <c r="S113" s="33">
        <v>44.225806451612904</v>
      </c>
      <c r="T113" s="103">
        <f t="shared" si="5"/>
        <v>291.6146495339692</v>
      </c>
      <c r="U113" s="117">
        <f t="shared" si="6"/>
        <v>4</v>
      </c>
      <c r="V113" s="100">
        <f t="shared" si="7"/>
        <v>-1178.8976154593536</v>
      </c>
      <c r="W113" s="170">
        <v>1976</v>
      </c>
      <c r="X113" s="113">
        <f t="shared" si="8"/>
        <v>291.6146495339692</v>
      </c>
    </row>
    <row r="114" spans="1:24" ht="12.75">
      <c r="A114" s="101" t="s">
        <v>215</v>
      </c>
      <c r="B114" s="119" t="s">
        <v>211</v>
      </c>
      <c r="C114" s="188" t="s">
        <v>1004</v>
      </c>
      <c r="D114" s="100"/>
      <c r="E114" s="102"/>
      <c r="F114" s="100"/>
      <c r="G114" s="33"/>
      <c r="H114" s="100"/>
      <c r="I114" s="100">
        <v>99.88893296310988</v>
      </c>
      <c r="J114" s="33"/>
      <c r="K114" s="33"/>
      <c r="L114" s="33"/>
      <c r="M114" s="34"/>
      <c r="N114" s="34">
        <v>116.60389610389612</v>
      </c>
      <c r="O114" s="33"/>
      <c r="P114" s="33"/>
      <c r="Q114" s="33"/>
      <c r="R114" s="33">
        <v>69.293082670523</v>
      </c>
      <c r="S114" s="33"/>
      <c r="T114" s="103">
        <f t="shared" si="5"/>
        <v>285.785911737529</v>
      </c>
      <c r="U114" s="117">
        <f t="shared" si="6"/>
        <v>3</v>
      </c>
      <c r="V114" s="100">
        <f t="shared" si="7"/>
        <v>-1184.7263532557938</v>
      </c>
      <c r="W114" s="170"/>
      <c r="X114" s="113">
        <f t="shared" si="8"/>
        <v>285.785911737529</v>
      </c>
    </row>
    <row r="115" spans="1:24" ht="12.75">
      <c r="A115" s="101" t="s">
        <v>216</v>
      </c>
      <c r="B115" s="119" t="s">
        <v>220</v>
      </c>
      <c r="C115" s="188" t="s">
        <v>1055</v>
      </c>
      <c r="D115" s="100"/>
      <c r="E115" s="102"/>
      <c r="F115" s="100"/>
      <c r="G115" s="33"/>
      <c r="H115" s="100"/>
      <c r="I115" s="100"/>
      <c r="J115" s="33">
        <v>98.28956332819665</v>
      </c>
      <c r="K115" s="33"/>
      <c r="L115" s="33">
        <v>73.41004184100417</v>
      </c>
      <c r="M115" s="34"/>
      <c r="N115" s="34"/>
      <c r="O115" s="33"/>
      <c r="P115" s="33"/>
      <c r="Q115" s="33">
        <v>81.8</v>
      </c>
      <c r="R115" s="33"/>
      <c r="S115" s="33">
        <v>30.677419354838708</v>
      </c>
      <c r="T115" s="103">
        <f t="shared" si="5"/>
        <v>284.17702452403955</v>
      </c>
      <c r="U115" s="117">
        <f t="shared" si="6"/>
        <v>4</v>
      </c>
      <c r="V115" s="100">
        <f t="shared" si="7"/>
        <v>-1186.3352404692832</v>
      </c>
      <c r="W115" s="170"/>
      <c r="X115" s="113">
        <f t="shared" si="8"/>
        <v>284.17702452403955</v>
      </c>
    </row>
    <row r="116" spans="1:24" ht="12.75">
      <c r="A116" s="101" t="s">
        <v>217</v>
      </c>
      <c r="B116" s="119" t="s">
        <v>213</v>
      </c>
      <c r="C116" s="188" t="s">
        <v>915</v>
      </c>
      <c r="D116" s="100"/>
      <c r="E116" s="102"/>
      <c r="F116" s="100">
        <v>95.11363636363636</v>
      </c>
      <c r="G116" s="33"/>
      <c r="H116" s="100"/>
      <c r="I116" s="100">
        <v>85.62398175301402</v>
      </c>
      <c r="J116" s="33"/>
      <c r="K116" s="33"/>
      <c r="L116" s="33"/>
      <c r="M116" s="34"/>
      <c r="N116" s="34"/>
      <c r="O116" s="33"/>
      <c r="P116" s="33">
        <v>101.23368920521945</v>
      </c>
      <c r="Q116" s="33"/>
      <c r="R116" s="33"/>
      <c r="S116" s="33"/>
      <c r="T116" s="103">
        <f t="shared" si="5"/>
        <v>281.9713073218698</v>
      </c>
      <c r="U116" s="117">
        <f t="shared" si="6"/>
        <v>3</v>
      </c>
      <c r="V116" s="100">
        <f t="shared" si="7"/>
        <v>-1188.540957671453</v>
      </c>
      <c r="W116" s="170"/>
      <c r="X116" s="113">
        <f t="shared" si="8"/>
        <v>281.9713073218698</v>
      </c>
    </row>
    <row r="117" spans="1:24" ht="12.75">
      <c r="A117" s="101" t="s">
        <v>218</v>
      </c>
      <c r="B117" s="119" t="s">
        <v>215</v>
      </c>
      <c r="C117" s="188" t="s">
        <v>790</v>
      </c>
      <c r="D117" s="100">
        <v>58.54985754985755</v>
      </c>
      <c r="E117" s="102">
        <v>71.72760511882998</v>
      </c>
      <c r="F117" s="100"/>
      <c r="G117" s="33"/>
      <c r="H117" s="100">
        <v>62.40350877192983</v>
      </c>
      <c r="I117" s="100"/>
      <c r="J117" s="33">
        <v>88.89496304902366</v>
      </c>
      <c r="K117" s="33"/>
      <c r="L117" s="33"/>
      <c r="M117" s="34"/>
      <c r="N117" s="34"/>
      <c r="O117" s="33"/>
      <c r="P117" s="33"/>
      <c r="Q117" s="33"/>
      <c r="R117" s="33"/>
      <c r="S117" s="33"/>
      <c r="T117" s="103">
        <f t="shared" si="5"/>
        <v>281.575934489641</v>
      </c>
      <c r="U117" s="117">
        <f t="shared" si="6"/>
        <v>4</v>
      </c>
      <c r="V117" s="100">
        <f t="shared" si="7"/>
        <v>-1188.9363305036818</v>
      </c>
      <c r="W117" s="170">
        <v>1991</v>
      </c>
      <c r="X117" s="113">
        <f t="shared" si="8"/>
        <v>281.575934489641</v>
      </c>
    </row>
    <row r="118" spans="1:24" ht="12.75">
      <c r="A118" s="101" t="s">
        <v>219</v>
      </c>
      <c r="B118" s="119" t="s">
        <v>236</v>
      </c>
      <c r="C118" s="188" t="s">
        <v>838</v>
      </c>
      <c r="D118" s="100">
        <v>39.74643874643874</v>
      </c>
      <c r="E118" s="102"/>
      <c r="F118" s="100"/>
      <c r="G118" s="33"/>
      <c r="H118" s="100">
        <v>51.877192982456144</v>
      </c>
      <c r="I118" s="100"/>
      <c r="J118" s="33">
        <v>69.20850612178425</v>
      </c>
      <c r="K118" s="33"/>
      <c r="L118" s="33"/>
      <c r="M118" s="34"/>
      <c r="N118" s="34"/>
      <c r="O118" s="33"/>
      <c r="P118" s="33"/>
      <c r="Q118" s="33">
        <v>63.234657039711195</v>
      </c>
      <c r="R118" s="33"/>
      <c r="S118" s="33">
        <v>49.38709677419355</v>
      </c>
      <c r="T118" s="103">
        <f t="shared" si="5"/>
        <v>273.45389166458386</v>
      </c>
      <c r="U118" s="117">
        <f t="shared" si="6"/>
        <v>5</v>
      </c>
      <c r="V118" s="100">
        <f t="shared" si="7"/>
        <v>-1197.058373328739</v>
      </c>
      <c r="W118" s="170">
        <v>2003</v>
      </c>
      <c r="X118" s="113">
        <f t="shared" si="8"/>
        <v>273.45389166458386</v>
      </c>
    </row>
    <row r="119" spans="1:24" ht="12.75">
      <c r="A119" s="101" t="s">
        <v>220</v>
      </c>
      <c r="B119" s="119" t="s">
        <v>216</v>
      </c>
      <c r="C119" s="188" t="s">
        <v>1036</v>
      </c>
      <c r="D119" s="100"/>
      <c r="E119" s="102"/>
      <c r="F119" s="100"/>
      <c r="G119" s="33"/>
      <c r="H119" s="100"/>
      <c r="I119" s="100">
        <v>84.40677966101696</v>
      </c>
      <c r="J119" s="33"/>
      <c r="K119" s="33"/>
      <c r="L119" s="33"/>
      <c r="M119" s="34">
        <v>82.77244986922406</v>
      </c>
      <c r="N119" s="34">
        <v>103.37579306979015</v>
      </c>
      <c r="O119" s="33"/>
      <c r="P119" s="33"/>
      <c r="Q119" s="33"/>
      <c r="R119" s="33"/>
      <c r="S119" s="33"/>
      <c r="T119" s="103">
        <f t="shared" si="5"/>
        <v>270.5550226000312</v>
      </c>
      <c r="U119" s="117">
        <f t="shared" si="6"/>
        <v>3</v>
      </c>
      <c r="V119" s="100">
        <f t="shared" si="7"/>
        <v>-1199.9572423932916</v>
      </c>
      <c r="W119" s="170"/>
      <c r="X119" s="113">
        <f t="shared" si="8"/>
        <v>270.5550226000312</v>
      </c>
    </row>
    <row r="120" spans="1:24" ht="12.75">
      <c r="A120" s="101" t="s">
        <v>221</v>
      </c>
      <c r="B120" s="119" t="s">
        <v>370</v>
      </c>
      <c r="C120" s="188" t="s">
        <v>796</v>
      </c>
      <c r="D120" s="100">
        <v>79.91737891737893</v>
      </c>
      <c r="E120" s="102"/>
      <c r="F120" s="100"/>
      <c r="G120" s="33"/>
      <c r="H120" s="100">
        <v>71.17543859649122</v>
      </c>
      <c r="I120" s="100"/>
      <c r="J120" s="33"/>
      <c r="K120" s="33"/>
      <c r="L120" s="33"/>
      <c r="M120" s="34"/>
      <c r="N120" s="34"/>
      <c r="O120" s="33"/>
      <c r="P120" s="33"/>
      <c r="Q120" s="33">
        <v>92.96389891696752</v>
      </c>
      <c r="R120" s="33"/>
      <c r="S120" s="33">
        <v>19.70967741935484</v>
      </c>
      <c r="T120" s="103">
        <f t="shared" si="5"/>
        <v>263.7663938501925</v>
      </c>
      <c r="U120" s="117">
        <f t="shared" si="6"/>
        <v>4</v>
      </c>
      <c r="V120" s="100">
        <f t="shared" si="7"/>
        <v>-1206.7458711431302</v>
      </c>
      <c r="W120" s="170">
        <v>1972</v>
      </c>
      <c r="X120" s="113">
        <f t="shared" si="8"/>
        <v>263.7663938501925</v>
      </c>
    </row>
    <row r="121" spans="1:24" ht="12.75">
      <c r="A121" s="101" t="s">
        <v>222</v>
      </c>
      <c r="B121" s="119" t="s">
        <v>217</v>
      </c>
      <c r="C121" s="188" t="s">
        <v>893</v>
      </c>
      <c r="D121" s="100"/>
      <c r="E121" s="102">
        <v>77.54658385093168</v>
      </c>
      <c r="F121" s="100">
        <v>63.951623955050025</v>
      </c>
      <c r="G121" s="33">
        <v>49.813627254509015</v>
      </c>
      <c r="H121" s="100">
        <v>69.42105263157895</v>
      </c>
      <c r="I121" s="100"/>
      <c r="J121" s="33"/>
      <c r="K121" s="33"/>
      <c r="L121" s="33"/>
      <c r="M121" s="34"/>
      <c r="N121" s="34"/>
      <c r="O121" s="33"/>
      <c r="P121" s="33"/>
      <c r="Q121" s="33"/>
      <c r="R121" s="33"/>
      <c r="S121" s="33"/>
      <c r="T121" s="103">
        <f t="shared" si="5"/>
        <v>260.73288769206965</v>
      </c>
      <c r="U121" s="117">
        <f t="shared" si="6"/>
        <v>4</v>
      </c>
      <c r="V121" s="100">
        <f t="shared" si="7"/>
        <v>-1209.7793773012531</v>
      </c>
      <c r="W121" s="170">
        <v>1983</v>
      </c>
      <c r="X121" s="113">
        <f t="shared" si="8"/>
        <v>260.73288769206965</v>
      </c>
    </row>
    <row r="122" spans="1:24" ht="12.75">
      <c r="A122" s="101" t="s">
        <v>223</v>
      </c>
      <c r="B122" s="119" t="s">
        <v>218</v>
      </c>
      <c r="C122" s="188" t="s">
        <v>559</v>
      </c>
      <c r="D122" s="100">
        <v>72.22507122507122</v>
      </c>
      <c r="E122" s="102"/>
      <c r="F122" s="100">
        <v>108.18260869565215</v>
      </c>
      <c r="G122" s="33"/>
      <c r="H122" s="100">
        <v>76</v>
      </c>
      <c r="I122" s="100"/>
      <c r="J122" s="33"/>
      <c r="K122" s="33"/>
      <c r="L122" s="33"/>
      <c r="M122" s="34"/>
      <c r="N122" s="34"/>
      <c r="O122" s="33"/>
      <c r="P122" s="33"/>
      <c r="Q122" s="33"/>
      <c r="R122" s="33"/>
      <c r="S122" s="33"/>
      <c r="T122" s="103">
        <f t="shared" si="5"/>
        <v>256.40767992072335</v>
      </c>
      <c r="U122" s="117">
        <f t="shared" si="6"/>
        <v>3</v>
      </c>
      <c r="V122" s="100">
        <f t="shared" si="7"/>
        <v>-1214.1045850725995</v>
      </c>
      <c r="W122" s="170">
        <v>1996</v>
      </c>
      <c r="X122" s="113">
        <f t="shared" si="8"/>
        <v>256.40767992072335</v>
      </c>
    </row>
    <row r="123" spans="1:24" ht="12.75">
      <c r="A123" s="101" t="s">
        <v>224</v>
      </c>
      <c r="B123" s="119" t="s">
        <v>219</v>
      </c>
      <c r="C123" s="188" t="s">
        <v>863</v>
      </c>
      <c r="D123" s="100">
        <v>26.071225071225072</v>
      </c>
      <c r="E123" s="102"/>
      <c r="F123" s="100"/>
      <c r="G123" s="33"/>
      <c r="H123" s="100">
        <v>45.29824561403509</v>
      </c>
      <c r="I123" s="100"/>
      <c r="J123" s="33">
        <v>59.792153832772804</v>
      </c>
      <c r="K123" s="33">
        <v>64.48379804069329</v>
      </c>
      <c r="L123" s="33"/>
      <c r="M123" s="34"/>
      <c r="N123" s="34"/>
      <c r="O123" s="33"/>
      <c r="P123" s="33"/>
      <c r="Q123" s="33"/>
      <c r="R123" s="33">
        <v>58.17552657973922</v>
      </c>
      <c r="S123" s="33"/>
      <c r="T123" s="103">
        <f t="shared" si="5"/>
        <v>253.82094913846547</v>
      </c>
      <c r="U123" s="117">
        <f t="shared" si="6"/>
        <v>5</v>
      </c>
      <c r="V123" s="100">
        <f t="shared" si="7"/>
        <v>-1216.6913158548573</v>
      </c>
      <c r="W123" s="170">
        <v>2008</v>
      </c>
      <c r="X123" s="113">
        <f t="shared" si="8"/>
        <v>253.82094913846547</v>
      </c>
    </row>
    <row r="124" spans="1:24" ht="12.75">
      <c r="A124" s="101" t="s">
        <v>225</v>
      </c>
      <c r="B124" s="119" t="s">
        <v>221</v>
      </c>
      <c r="C124" s="188" t="s">
        <v>1019</v>
      </c>
      <c r="D124" s="100"/>
      <c r="E124" s="102"/>
      <c r="F124" s="100"/>
      <c r="G124" s="33"/>
      <c r="H124" s="100"/>
      <c r="I124" s="100">
        <v>92.62892174540208</v>
      </c>
      <c r="J124" s="33"/>
      <c r="K124" s="33"/>
      <c r="L124" s="33"/>
      <c r="M124" s="34"/>
      <c r="N124" s="34">
        <v>43.01</v>
      </c>
      <c r="O124" s="33">
        <v>115.6056486935508</v>
      </c>
      <c r="P124" s="33"/>
      <c r="Q124" s="33"/>
      <c r="R124" s="33"/>
      <c r="S124" s="33"/>
      <c r="T124" s="103">
        <f t="shared" si="5"/>
        <v>251.2445704389529</v>
      </c>
      <c r="U124" s="117">
        <f t="shared" si="6"/>
        <v>3</v>
      </c>
      <c r="V124" s="100">
        <f t="shared" si="7"/>
        <v>-1219.2676945543699</v>
      </c>
      <c r="W124" s="170">
        <v>1968</v>
      </c>
      <c r="X124" s="113">
        <f t="shared" si="8"/>
        <v>251.2445704389529</v>
      </c>
    </row>
    <row r="125" spans="1:24" ht="12.75">
      <c r="A125" s="101" t="s">
        <v>226</v>
      </c>
      <c r="B125" s="119" t="s">
        <v>223</v>
      </c>
      <c r="C125" s="188" t="s">
        <v>841</v>
      </c>
      <c r="D125" s="100">
        <v>16.66951566951567</v>
      </c>
      <c r="E125" s="102"/>
      <c r="F125" s="100"/>
      <c r="G125" s="33"/>
      <c r="H125" s="100">
        <v>33.89473684210527</v>
      </c>
      <c r="I125" s="100"/>
      <c r="J125" s="33">
        <v>76.76991377472433</v>
      </c>
      <c r="K125" s="33">
        <v>68.94637817497647</v>
      </c>
      <c r="L125" s="33"/>
      <c r="M125" s="34"/>
      <c r="N125" s="34"/>
      <c r="O125" s="33"/>
      <c r="P125" s="33"/>
      <c r="Q125" s="33">
        <v>51.808664259927795</v>
      </c>
      <c r="R125" s="33"/>
      <c r="S125" s="33"/>
      <c r="T125" s="103">
        <f t="shared" si="5"/>
        <v>248.08920872124952</v>
      </c>
      <c r="U125" s="117">
        <f t="shared" si="6"/>
        <v>5</v>
      </c>
      <c r="V125" s="100">
        <f t="shared" si="7"/>
        <v>-1222.4230562720732</v>
      </c>
      <c r="W125" s="170">
        <v>2005</v>
      </c>
      <c r="X125" s="113">
        <f t="shared" si="8"/>
        <v>248.08920872124952</v>
      </c>
    </row>
    <row r="126" spans="1:24" ht="12.75">
      <c r="A126" s="101" t="s">
        <v>370</v>
      </c>
      <c r="B126" s="119" t="s">
        <v>225</v>
      </c>
      <c r="C126" s="188" t="s">
        <v>1093</v>
      </c>
      <c r="D126" s="100"/>
      <c r="E126" s="102"/>
      <c r="F126" s="100"/>
      <c r="G126" s="33"/>
      <c r="H126" s="100"/>
      <c r="I126" s="100"/>
      <c r="J126" s="33"/>
      <c r="K126" s="33">
        <v>86.29677733582272</v>
      </c>
      <c r="L126" s="33"/>
      <c r="M126" s="34">
        <v>87.07033069399162</v>
      </c>
      <c r="N126" s="34"/>
      <c r="O126" s="33"/>
      <c r="P126" s="33"/>
      <c r="Q126" s="33"/>
      <c r="R126" s="33">
        <v>73.90745037380768</v>
      </c>
      <c r="S126" s="33"/>
      <c r="T126" s="103">
        <f t="shared" si="5"/>
        <v>247.27455840362202</v>
      </c>
      <c r="U126" s="117">
        <f t="shared" si="6"/>
        <v>3</v>
      </c>
      <c r="V126" s="100">
        <f t="shared" si="7"/>
        <v>-1223.2377065897008</v>
      </c>
      <c r="W126" s="170"/>
      <c r="X126" s="113">
        <f t="shared" si="8"/>
        <v>247.27455840362202</v>
      </c>
    </row>
    <row r="127" spans="1:24" ht="12.75">
      <c r="A127" s="101" t="s">
        <v>227</v>
      </c>
      <c r="B127" s="119" t="s">
        <v>226</v>
      </c>
      <c r="C127" s="188" t="s">
        <v>946</v>
      </c>
      <c r="D127" s="100"/>
      <c r="E127" s="102"/>
      <c r="F127" s="100"/>
      <c r="G127" s="33">
        <v>63.54950751684811</v>
      </c>
      <c r="H127" s="100">
        <v>69.85964912280701</v>
      </c>
      <c r="I127" s="100">
        <v>112.89667896678966</v>
      </c>
      <c r="J127" s="33"/>
      <c r="K127" s="33"/>
      <c r="L127" s="33"/>
      <c r="M127" s="34"/>
      <c r="N127" s="34"/>
      <c r="O127" s="33"/>
      <c r="P127" s="33"/>
      <c r="Q127" s="33"/>
      <c r="R127" s="33"/>
      <c r="S127" s="33"/>
      <c r="T127" s="103">
        <f t="shared" si="5"/>
        <v>246.3058356064448</v>
      </c>
      <c r="U127" s="117">
        <f t="shared" si="6"/>
        <v>3</v>
      </c>
      <c r="V127" s="100">
        <f t="shared" si="7"/>
        <v>-1224.206429386878</v>
      </c>
      <c r="W127" s="170"/>
      <c r="X127" s="113">
        <f t="shared" si="8"/>
        <v>246.3058356064448</v>
      </c>
    </row>
    <row r="128" spans="1:24" ht="12.75">
      <c r="A128" s="101" t="s">
        <v>228</v>
      </c>
      <c r="B128" s="119" t="s">
        <v>260</v>
      </c>
      <c r="C128" s="188" t="s">
        <v>956</v>
      </c>
      <c r="D128" s="100"/>
      <c r="E128" s="102"/>
      <c r="F128" s="100"/>
      <c r="G128" s="33"/>
      <c r="H128" s="100">
        <v>80.3859649122807</v>
      </c>
      <c r="I128" s="100"/>
      <c r="J128" s="33"/>
      <c r="K128" s="33"/>
      <c r="L128" s="33"/>
      <c r="M128" s="34"/>
      <c r="N128" s="34"/>
      <c r="O128" s="33"/>
      <c r="P128" s="33"/>
      <c r="Q128" s="33">
        <v>89.69675090252707</v>
      </c>
      <c r="R128" s="33"/>
      <c r="S128" s="33">
        <v>75.83870967741936</v>
      </c>
      <c r="T128" s="103">
        <f t="shared" si="5"/>
        <v>245.92142549222714</v>
      </c>
      <c r="U128" s="117">
        <f t="shared" si="6"/>
        <v>3</v>
      </c>
      <c r="V128" s="100">
        <f t="shared" si="7"/>
        <v>-1224.5908395010956</v>
      </c>
      <c r="W128" s="170">
        <v>1977</v>
      </c>
      <c r="X128" s="113">
        <f t="shared" si="8"/>
        <v>245.92142549222714</v>
      </c>
    </row>
    <row r="129" spans="1:24" ht="12.75">
      <c r="A129" s="101" t="s">
        <v>229</v>
      </c>
      <c r="B129" s="119" t="s">
        <v>227</v>
      </c>
      <c r="C129" s="188" t="s">
        <v>906</v>
      </c>
      <c r="D129" s="100"/>
      <c r="E129" s="102"/>
      <c r="F129" s="100">
        <v>115</v>
      </c>
      <c r="G129" s="33"/>
      <c r="H129" s="100"/>
      <c r="I129" s="100"/>
      <c r="J129" s="33"/>
      <c r="K129" s="33"/>
      <c r="L129" s="33"/>
      <c r="M129" s="34"/>
      <c r="N129" s="34"/>
      <c r="O129" s="33">
        <v>122.35475494969165</v>
      </c>
      <c r="P129" s="33"/>
      <c r="Q129" s="33"/>
      <c r="R129" s="33"/>
      <c r="S129" s="33"/>
      <c r="T129" s="103">
        <f t="shared" si="5"/>
        <v>237.35475494969165</v>
      </c>
      <c r="U129" s="117">
        <f t="shared" si="6"/>
        <v>2</v>
      </c>
      <c r="V129" s="100">
        <f t="shared" si="7"/>
        <v>-1233.1575100436312</v>
      </c>
      <c r="W129" s="170">
        <v>1971</v>
      </c>
      <c r="X129" s="113">
        <f t="shared" si="8"/>
        <v>237.35475494969165</v>
      </c>
    </row>
    <row r="130" spans="1:24" ht="12.75">
      <c r="A130" s="101" t="s">
        <v>230</v>
      </c>
      <c r="B130" s="119" t="s">
        <v>259</v>
      </c>
      <c r="C130" s="188" t="s">
        <v>1054</v>
      </c>
      <c r="D130" s="100"/>
      <c r="E130" s="102"/>
      <c r="F130" s="100"/>
      <c r="G130" s="33"/>
      <c r="H130" s="100"/>
      <c r="I130" s="100"/>
      <c r="J130" s="33">
        <v>92.3896884159449</v>
      </c>
      <c r="K130" s="33"/>
      <c r="L130" s="33"/>
      <c r="M130" s="34"/>
      <c r="N130" s="34"/>
      <c r="O130" s="33"/>
      <c r="P130" s="33"/>
      <c r="Q130" s="33">
        <v>82.63898916967509</v>
      </c>
      <c r="R130" s="33"/>
      <c r="S130" s="33">
        <v>61.64516129032258</v>
      </c>
      <c r="T130" s="103">
        <f t="shared" si="5"/>
        <v>236.67383887594258</v>
      </c>
      <c r="U130" s="117">
        <f t="shared" si="6"/>
        <v>3</v>
      </c>
      <c r="V130" s="100">
        <f t="shared" si="7"/>
        <v>-1233.83842611738</v>
      </c>
      <c r="W130" s="170"/>
      <c r="X130" s="113">
        <f t="shared" si="8"/>
        <v>236.67383887594258</v>
      </c>
    </row>
    <row r="131" spans="1:24" ht="12.75">
      <c r="A131" s="101" t="s">
        <v>231</v>
      </c>
      <c r="B131" s="119" t="s">
        <v>228</v>
      </c>
      <c r="C131" s="188" t="s">
        <v>855</v>
      </c>
      <c r="D131" s="100">
        <v>81.62678062678063</v>
      </c>
      <c r="E131" s="102"/>
      <c r="F131" s="100"/>
      <c r="G131" s="33"/>
      <c r="H131" s="100">
        <v>60.64912280701754</v>
      </c>
      <c r="I131" s="100">
        <v>93.79992671308172</v>
      </c>
      <c r="J131" s="33"/>
      <c r="K131" s="33"/>
      <c r="L131" s="33"/>
      <c r="M131" s="34"/>
      <c r="N131" s="34"/>
      <c r="O131" s="33"/>
      <c r="P131" s="33"/>
      <c r="Q131" s="33"/>
      <c r="R131" s="33"/>
      <c r="S131" s="33"/>
      <c r="T131" s="103">
        <f t="shared" si="5"/>
        <v>236.07583014687987</v>
      </c>
      <c r="U131" s="117">
        <f t="shared" si="6"/>
        <v>3</v>
      </c>
      <c r="V131" s="100">
        <f t="shared" si="7"/>
        <v>-1234.4364348464428</v>
      </c>
      <c r="W131" s="170">
        <v>1984</v>
      </c>
      <c r="X131" s="113">
        <f t="shared" si="8"/>
        <v>236.07583014687987</v>
      </c>
    </row>
    <row r="132" spans="1:24" ht="12.75">
      <c r="A132" s="101" t="s">
        <v>232</v>
      </c>
      <c r="B132" s="119" t="s">
        <v>229</v>
      </c>
      <c r="C132" s="188" t="s">
        <v>998</v>
      </c>
      <c r="D132" s="100"/>
      <c r="E132" s="102"/>
      <c r="F132" s="100"/>
      <c r="G132" s="33"/>
      <c r="H132" s="100"/>
      <c r="I132" s="100">
        <v>107.75599128540306</v>
      </c>
      <c r="J132" s="33"/>
      <c r="K132" s="33"/>
      <c r="L132" s="33"/>
      <c r="M132" s="34"/>
      <c r="N132" s="34"/>
      <c r="O132" s="33"/>
      <c r="P132" s="33">
        <v>125.2167019027484</v>
      </c>
      <c r="Q132" s="33"/>
      <c r="R132" s="33"/>
      <c r="S132" s="33"/>
      <c r="T132" s="103">
        <f t="shared" si="5"/>
        <v>232.97269318815145</v>
      </c>
      <c r="U132" s="117">
        <f t="shared" si="6"/>
        <v>2</v>
      </c>
      <c r="V132" s="100">
        <f t="shared" si="7"/>
        <v>-1237.5395718051714</v>
      </c>
      <c r="W132" s="170"/>
      <c r="X132" s="113">
        <f t="shared" si="8"/>
        <v>232.97269318815145</v>
      </c>
    </row>
    <row r="133" spans="1:24" ht="12.75">
      <c r="A133" s="101" t="s">
        <v>233</v>
      </c>
      <c r="B133" s="119" t="s">
        <v>230</v>
      </c>
      <c r="C133" s="188" t="s">
        <v>7</v>
      </c>
      <c r="D133" s="100"/>
      <c r="E133" s="102"/>
      <c r="F133" s="100"/>
      <c r="G133" s="33"/>
      <c r="H133" s="100"/>
      <c r="I133" s="100"/>
      <c r="J133" s="33"/>
      <c r="K133" s="33"/>
      <c r="L133" s="33"/>
      <c r="M133" s="34"/>
      <c r="N133" s="34">
        <v>122.05632411067195</v>
      </c>
      <c r="O133" s="33">
        <v>110.85945327035923</v>
      </c>
      <c r="P133" s="33"/>
      <c r="Q133" s="33"/>
      <c r="R133" s="33"/>
      <c r="S133" s="33"/>
      <c r="T133" s="103">
        <f aca="true" t="shared" si="9" ref="T133:T196">SUM(D133:S133)</f>
        <v>232.91577738103118</v>
      </c>
      <c r="U133" s="117">
        <f aca="true" t="shared" si="10" ref="U133:U196">COUNTA(D133:S133)</f>
        <v>2</v>
      </c>
      <c r="V133" s="100">
        <f aca="true" t="shared" si="11" ref="V133:V196">T133-$T$5</f>
        <v>-1237.5964876122916</v>
      </c>
      <c r="W133" s="170"/>
      <c r="X133" s="113">
        <f aca="true" t="shared" si="12" ref="X133:X196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232.91577738103118</v>
      </c>
    </row>
    <row r="134" spans="1:24" ht="12.75">
      <c r="A134" s="101" t="s">
        <v>234</v>
      </c>
      <c r="B134" s="119" t="s">
        <v>231</v>
      </c>
      <c r="C134" s="188" t="s">
        <v>1101</v>
      </c>
      <c r="D134" s="100"/>
      <c r="E134" s="102"/>
      <c r="F134" s="100"/>
      <c r="G134" s="33"/>
      <c r="H134" s="100"/>
      <c r="I134" s="100"/>
      <c r="J134" s="33"/>
      <c r="K134" s="33"/>
      <c r="L134" s="33"/>
      <c r="M134" s="34">
        <v>119.37888198757764</v>
      </c>
      <c r="N134" s="34">
        <v>110.76938841548915</v>
      </c>
      <c r="O134" s="33"/>
      <c r="P134" s="33"/>
      <c r="Q134" s="33"/>
      <c r="R134" s="33"/>
      <c r="S134" s="33"/>
      <c r="T134" s="103">
        <f t="shared" si="9"/>
        <v>230.1482704030668</v>
      </c>
      <c r="U134" s="117">
        <f t="shared" si="10"/>
        <v>2</v>
      </c>
      <c r="V134" s="100">
        <f t="shared" si="11"/>
        <v>-1240.363994590256</v>
      </c>
      <c r="W134" s="170">
        <v>1999</v>
      </c>
      <c r="X134" s="113">
        <f t="shared" si="12"/>
        <v>230.1482704030668</v>
      </c>
    </row>
    <row r="135" spans="1:24" ht="12.75">
      <c r="A135" s="101" t="s">
        <v>235</v>
      </c>
      <c r="B135" s="119" t="s">
        <v>232</v>
      </c>
      <c r="C135" s="188" t="s">
        <v>1000</v>
      </c>
      <c r="D135" s="100"/>
      <c r="E135" s="102"/>
      <c r="F135" s="100"/>
      <c r="G135" s="33"/>
      <c r="H135" s="100"/>
      <c r="I135" s="100">
        <v>106.96027633851469</v>
      </c>
      <c r="J135" s="33"/>
      <c r="K135" s="33"/>
      <c r="L135" s="33"/>
      <c r="M135" s="34"/>
      <c r="N135" s="34"/>
      <c r="O135" s="33"/>
      <c r="P135" s="33">
        <v>122.8847641144625</v>
      </c>
      <c r="Q135" s="33"/>
      <c r="R135" s="33"/>
      <c r="S135" s="33"/>
      <c r="T135" s="103">
        <f t="shared" si="9"/>
        <v>229.84504045297717</v>
      </c>
      <c r="U135" s="117">
        <f t="shared" si="10"/>
        <v>2</v>
      </c>
      <c r="V135" s="100">
        <f t="shared" si="11"/>
        <v>-1240.6672245403456</v>
      </c>
      <c r="W135" s="246">
        <v>1922</v>
      </c>
      <c r="X135" s="113">
        <f t="shared" si="12"/>
        <v>229.84504045297717</v>
      </c>
    </row>
    <row r="136" spans="1:24" ht="12.75">
      <c r="A136" s="101" t="s">
        <v>236</v>
      </c>
      <c r="B136" s="119" t="s">
        <v>233</v>
      </c>
      <c r="C136" s="188" t="s">
        <v>587</v>
      </c>
      <c r="D136" s="100">
        <v>81.34188034188034</v>
      </c>
      <c r="E136" s="102"/>
      <c r="F136" s="100"/>
      <c r="G136" s="33">
        <v>77.52148022118247</v>
      </c>
      <c r="H136" s="100"/>
      <c r="I136" s="100"/>
      <c r="J136" s="33"/>
      <c r="K136" s="33"/>
      <c r="L136" s="33">
        <v>70.83892617449663</v>
      </c>
      <c r="M136" s="34"/>
      <c r="N136" s="34"/>
      <c r="O136" s="33"/>
      <c r="P136" s="33"/>
      <c r="Q136" s="33"/>
      <c r="R136" s="33"/>
      <c r="S136" s="33"/>
      <c r="T136" s="103">
        <f t="shared" si="9"/>
        <v>229.70228673755946</v>
      </c>
      <c r="U136" s="117">
        <f t="shared" si="10"/>
        <v>3</v>
      </c>
      <c r="V136" s="100">
        <f t="shared" si="11"/>
        <v>-1240.8099782557633</v>
      </c>
      <c r="W136" s="170">
        <v>1970</v>
      </c>
      <c r="X136" s="113">
        <f t="shared" si="12"/>
        <v>229.70228673755946</v>
      </c>
    </row>
    <row r="137" spans="1:24" ht="12.75">
      <c r="A137" s="101" t="s">
        <v>237</v>
      </c>
      <c r="B137" s="119" t="s">
        <v>253</v>
      </c>
      <c r="C137" s="188" t="s">
        <v>590</v>
      </c>
      <c r="D137" s="100">
        <v>60.82905982905983</v>
      </c>
      <c r="E137" s="102"/>
      <c r="F137" s="100">
        <v>65.37608123354643</v>
      </c>
      <c r="G137" s="33">
        <v>54.78835353236772</v>
      </c>
      <c r="H137" s="100"/>
      <c r="I137" s="100"/>
      <c r="J137" s="33"/>
      <c r="K137" s="33"/>
      <c r="L137" s="33"/>
      <c r="M137" s="34"/>
      <c r="N137" s="34"/>
      <c r="O137" s="33"/>
      <c r="P137" s="33"/>
      <c r="Q137" s="33"/>
      <c r="R137" s="33"/>
      <c r="S137" s="33">
        <v>47.45161290322581</v>
      </c>
      <c r="T137" s="103">
        <f t="shared" si="9"/>
        <v>228.44510749819977</v>
      </c>
      <c r="U137" s="117">
        <f t="shared" si="10"/>
        <v>4</v>
      </c>
      <c r="V137" s="100">
        <f t="shared" si="11"/>
        <v>-1242.067157495123</v>
      </c>
      <c r="W137" s="170">
        <v>1986</v>
      </c>
      <c r="X137" s="113">
        <f t="shared" si="12"/>
        <v>228.44510749819977</v>
      </c>
    </row>
    <row r="138" spans="1:24" ht="12.75">
      <c r="A138" s="101" t="s">
        <v>238</v>
      </c>
      <c r="B138" s="119" t="s">
        <v>234</v>
      </c>
      <c r="C138" s="188" t="s">
        <v>940</v>
      </c>
      <c r="D138" s="100"/>
      <c r="E138" s="102"/>
      <c r="F138" s="100"/>
      <c r="G138" s="33">
        <v>81.30167597765363</v>
      </c>
      <c r="H138" s="100">
        <v>75.12280701754386</v>
      </c>
      <c r="I138" s="100"/>
      <c r="J138" s="33"/>
      <c r="K138" s="33">
        <v>71.4715500327011</v>
      </c>
      <c r="L138" s="33"/>
      <c r="M138" s="34"/>
      <c r="N138" s="34"/>
      <c r="O138" s="33"/>
      <c r="P138" s="33"/>
      <c r="Q138" s="33"/>
      <c r="R138" s="33"/>
      <c r="S138" s="33"/>
      <c r="T138" s="103">
        <f t="shared" si="9"/>
        <v>227.89603302789857</v>
      </c>
      <c r="U138" s="117">
        <f t="shared" si="10"/>
        <v>3</v>
      </c>
      <c r="V138" s="100">
        <f t="shared" si="11"/>
        <v>-1242.6162319654243</v>
      </c>
      <c r="W138" s="170">
        <v>1996</v>
      </c>
      <c r="X138" s="113">
        <f t="shared" si="12"/>
        <v>227.89603302789857</v>
      </c>
    </row>
    <row r="139" spans="1:24" ht="12.75">
      <c r="A139" s="101" t="s">
        <v>239</v>
      </c>
      <c r="B139" s="119" t="s">
        <v>235</v>
      </c>
      <c r="C139" s="188" t="s">
        <v>1084</v>
      </c>
      <c r="D139" s="100"/>
      <c r="E139" s="102"/>
      <c r="F139" s="100"/>
      <c r="G139" s="33"/>
      <c r="H139" s="100"/>
      <c r="I139" s="100"/>
      <c r="J139" s="33"/>
      <c r="K139" s="33">
        <v>104.98736735725114</v>
      </c>
      <c r="L139" s="33"/>
      <c r="M139" s="34"/>
      <c r="N139" s="34"/>
      <c r="O139" s="33">
        <v>119.44269521410578</v>
      </c>
      <c r="P139" s="33"/>
      <c r="Q139" s="33"/>
      <c r="R139" s="33"/>
      <c r="S139" s="33"/>
      <c r="T139" s="103">
        <f t="shared" si="9"/>
        <v>224.43006257135693</v>
      </c>
      <c r="U139" s="117">
        <f t="shared" si="10"/>
        <v>2</v>
      </c>
      <c r="V139" s="100">
        <f t="shared" si="11"/>
        <v>-1246.0822024219658</v>
      </c>
      <c r="W139" s="170">
        <v>1969</v>
      </c>
      <c r="X139" s="113">
        <f t="shared" si="12"/>
        <v>224.43006257135693</v>
      </c>
    </row>
    <row r="140" spans="1:24" ht="12.75">
      <c r="A140" s="101" t="s">
        <v>240</v>
      </c>
      <c r="B140" s="119" t="s">
        <v>249</v>
      </c>
      <c r="C140" s="188" t="s">
        <v>560</v>
      </c>
      <c r="D140" s="100">
        <v>50.85754985754986</v>
      </c>
      <c r="E140" s="102"/>
      <c r="F140" s="100"/>
      <c r="G140" s="33"/>
      <c r="H140" s="100"/>
      <c r="I140" s="100"/>
      <c r="J140" s="33">
        <v>99.9789073939031</v>
      </c>
      <c r="K140" s="33"/>
      <c r="L140" s="33"/>
      <c r="M140" s="34"/>
      <c r="N140" s="34">
        <v>36.83</v>
      </c>
      <c r="O140" s="33"/>
      <c r="P140" s="33"/>
      <c r="Q140" s="33"/>
      <c r="R140" s="33"/>
      <c r="S140" s="33">
        <v>31.967741935483872</v>
      </c>
      <c r="T140" s="103">
        <f t="shared" si="9"/>
        <v>219.63419918693685</v>
      </c>
      <c r="U140" s="117">
        <f t="shared" si="10"/>
        <v>4</v>
      </c>
      <c r="V140" s="100">
        <f t="shared" si="11"/>
        <v>-1250.8780658063858</v>
      </c>
      <c r="W140" s="170">
        <v>2002</v>
      </c>
      <c r="X140" s="113">
        <f t="shared" si="12"/>
        <v>219.63419918693685</v>
      </c>
    </row>
    <row r="141" spans="1:24" ht="12.75">
      <c r="A141" s="101" t="s">
        <v>241</v>
      </c>
      <c r="B141" s="119" t="s">
        <v>237</v>
      </c>
      <c r="C141" s="188" t="s">
        <v>851</v>
      </c>
      <c r="D141" s="100">
        <v>74.78917378917379</v>
      </c>
      <c r="E141" s="102"/>
      <c r="F141" s="217"/>
      <c r="G141" s="33"/>
      <c r="H141" s="100">
        <v>72.49122807017544</v>
      </c>
      <c r="I141" s="100"/>
      <c r="J141" s="33">
        <v>71.90114551767485</v>
      </c>
      <c r="K141" s="33"/>
      <c r="L141" s="33"/>
      <c r="M141" s="34"/>
      <c r="N141" s="34"/>
      <c r="O141" s="33"/>
      <c r="P141" s="33"/>
      <c r="Q141" s="33"/>
      <c r="R141" s="33"/>
      <c r="S141" s="33"/>
      <c r="T141" s="103">
        <f t="shared" si="9"/>
        <v>219.1815473770241</v>
      </c>
      <c r="U141" s="117">
        <f t="shared" si="10"/>
        <v>3</v>
      </c>
      <c r="V141" s="100">
        <f t="shared" si="11"/>
        <v>-1251.3307176162987</v>
      </c>
      <c r="W141" s="170">
        <v>1975</v>
      </c>
      <c r="X141" s="113">
        <f t="shared" si="12"/>
        <v>219.1815473770241</v>
      </c>
    </row>
    <row r="142" spans="1:24" ht="12.75">
      <c r="A142" s="101" t="s">
        <v>242</v>
      </c>
      <c r="B142" s="119" t="s">
        <v>238</v>
      </c>
      <c r="C142" s="188" t="s">
        <v>849</v>
      </c>
      <c r="D142" s="100">
        <v>70.8005698005698</v>
      </c>
      <c r="E142" s="102"/>
      <c r="F142" s="100"/>
      <c r="G142" s="33">
        <v>69.25070901871808</v>
      </c>
      <c r="H142" s="100">
        <v>74.24561403508771</v>
      </c>
      <c r="I142" s="100"/>
      <c r="J142" s="33"/>
      <c r="K142" s="33"/>
      <c r="L142" s="33"/>
      <c r="M142" s="34"/>
      <c r="N142" s="34"/>
      <c r="O142" s="33"/>
      <c r="P142" s="33"/>
      <c r="Q142" s="33"/>
      <c r="R142" s="33"/>
      <c r="S142" s="33"/>
      <c r="T142" s="103">
        <f t="shared" si="9"/>
        <v>214.29689285437559</v>
      </c>
      <c r="U142" s="117">
        <f t="shared" si="10"/>
        <v>3</v>
      </c>
      <c r="V142" s="100">
        <f t="shared" si="11"/>
        <v>-1256.2153721389473</v>
      </c>
      <c r="W142" s="170">
        <v>1979</v>
      </c>
      <c r="X142" s="113">
        <f t="shared" si="12"/>
        <v>214.29689285437559</v>
      </c>
    </row>
    <row r="143" spans="1:24" ht="12.75">
      <c r="A143" s="101" t="s">
        <v>243</v>
      </c>
      <c r="B143" s="119" t="s">
        <v>239</v>
      </c>
      <c r="C143" s="188" t="s">
        <v>909</v>
      </c>
      <c r="D143" s="100"/>
      <c r="E143" s="102"/>
      <c r="F143" s="100">
        <v>108.03698558777565</v>
      </c>
      <c r="G143" s="33"/>
      <c r="H143" s="100"/>
      <c r="I143" s="100">
        <v>105.0147741663149</v>
      </c>
      <c r="J143" s="33"/>
      <c r="K143" s="33"/>
      <c r="L143" s="33"/>
      <c r="M143" s="34"/>
      <c r="N143" s="34"/>
      <c r="O143" s="33"/>
      <c r="P143" s="33"/>
      <c r="Q143" s="33"/>
      <c r="R143" s="33"/>
      <c r="S143" s="33"/>
      <c r="T143" s="103">
        <f t="shared" si="9"/>
        <v>213.05175975409054</v>
      </c>
      <c r="U143" s="117">
        <f t="shared" si="10"/>
        <v>2</v>
      </c>
      <c r="V143" s="100">
        <f t="shared" si="11"/>
        <v>-1257.4605052392321</v>
      </c>
      <c r="W143" s="170">
        <v>1998</v>
      </c>
      <c r="X143" s="113">
        <f t="shared" si="12"/>
        <v>213.05175975409054</v>
      </c>
    </row>
    <row r="144" spans="1:24" ht="12.75">
      <c r="A144" s="101" t="s">
        <v>244</v>
      </c>
      <c r="B144" s="119" t="s">
        <v>258</v>
      </c>
      <c r="C144" s="188" t="s">
        <v>877</v>
      </c>
      <c r="D144" s="100">
        <v>53.991452991452995</v>
      </c>
      <c r="E144" s="102"/>
      <c r="F144" s="100"/>
      <c r="G144" s="33"/>
      <c r="H144" s="100">
        <v>50.122807017543856</v>
      </c>
      <c r="I144" s="100"/>
      <c r="J144" s="33"/>
      <c r="K144" s="33"/>
      <c r="L144" s="33"/>
      <c r="M144" s="34"/>
      <c r="N144" s="34"/>
      <c r="O144" s="33"/>
      <c r="P144" s="33"/>
      <c r="Q144" s="33">
        <v>71.24909747292419</v>
      </c>
      <c r="R144" s="33"/>
      <c r="S144" s="33">
        <v>32.61290322580645</v>
      </c>
      <c r="T144" s="103">
        <f t="shared" si="9"/>
        <v>207.97626070772748</v>
      </c>
      <c r="U144" s="117">
        <f t="shared" si="10"/>
        <v>4</v>
      </c>
      <c r="V144" s="100">
        <f t="shared" si="11"/>
        <v>-1262.5360042855953</v>
      </c>
      <c r="W144" s="170">
        <v>1984</v>
      </c>
      <c r="X144" s="113">
        <f t="shared" si="12"/>
        <v>207.97626070772748</v>
      </c>
    </row>
    <row r="145" spans="1:24" ht="12.75">
      <c r="A145" s="101" t="s">
        <v>245</v>
      </c>
      <c r="B145" s="119" t="s">
        <v>240</v>
      </c>
      <c r="C145" s="188" t="s">
        <v>837</v>
      </c>
      <c r="D145" s="100">
        <v>41.45584045584046</v>
      </c>
      <c r="E145" s="102"/>
      <c r="F145" s="100"/>
      <c r="G145" s="33"/>
      <c r="H145" s="100"/>
      <c r="I145" s="100">
        <v>77.32991744947338</v>
      </c>
      <c r="J145" s="33"/>
      <c r="K145" s="33"/>
      <c r="L145" s="33"/>
      <c r="M145" s="34"/>
      <c r="N145" s="34"/>
      <c r="O145" s="33"/>
      <c r="P145" s="33">
        <v>88.24442289039767</v>
      </c>
      <c r="Q145" s="33"/>
      <c r="R145" s="33"/>
      <c r="S145" s="33"/>
      <c r="T145" s="103">
        <f t="shared" si="9"/>
        <v>207.03018079571152</v>
      </c>
      <c r="U145" s="117">
        <f t="shared" si="10"/>
        <v>3</v>
      </c>
      <c r="V145" s="100">
        <f t="shared" si="11"/>
        <v>-1263.4820841976114</v>
      </c>
      <c r="W145" s="170">
        <v>1956</v>
      </c>
      <c r="X145" s="113">
        <f t="shared" si="12"/>
        <v>207.03018079571152</v>
      </c>
    </row>
    <row r="146" spans="1:24" ht="12.75">
      <c r="A146" s="101" t="s">
        <v>246</v>
      </c>
      <c r="B146" s="119" t="s">
        <v>241</v>
      </c>
      <c r="C146" s="188" t="s">
        <v>913</v>
      </c>
      <c r="D146" s="100"/>
      <c r="E146" s="102"/>
      <c r="F146" s="100">
        <v>97.557781201849</v>
      </c>
      <c r="G146" s="33"/>
      <c r="H146" s="100"/>
      <c r="I146" s="100">
        <v>106.32661808829835</v>
      </c>
      <c r="J146" s="33"/>
      <c r="K146" s="33"/>
      <c r="L146" s="33"/>
      <c r="M146" s="34"/>
      <c r="N146" s="34"/>
      <c r="O146" s="33"/>
      <c r="P146" s="33"/>
      <c r="Q146" s="33"/>
      <c r="R146" s="33"/>
      <c r="S146" s="33"/>
      <c r="T146" s="103">
        <f t="shared" si="9"/>
        <v>203.88439929014734</v>
      </c>
      <c r="U146" s="117">
        <f t="shared" si="10"/>
        <v>2</v>
      </c>
      <c r="V146" s="100">
        <f t="shared" si="11"/>
        <v>-1266.6278657031755</v>
      </c>
      <c r="W146" s="170">
        <v>1964</v>
      </c>
      <c r="X146" s="113">
        <f t="shared" si="12"/>
        <v>203.88439929014734</v>
      </c>
    </row>
    <row r="147" spans="1:24" ht="12.75">
      <c r="A147" s="101" t="s">
        <v>247</v>
      </c>
      <c r="B147" s="119" t="s">
        <v>251</v>
      </c>
      <c r="C147" s="188" t="s">
        <v>806</v>
      </c>
      <c r="D147" s="100">
        <v>87.6096866096866</v>
      </c>
      <c r="E147" s="102"/>
      <c r="F147" s="100"/>
      <c r="G147" s="33"/>
      <c r="H147" s="100">
        <v>59.333333333333336</v>
      </c>
      <c r="I147" s="100"/>
      <c r="J147" s="33"/>
      <c r="K147" s="33"/>
      <c r="L147" s="33"/>
      <c r="M147" s="34"/>
      <c r="N147" s="34"/>
      <c r="O147" s="33"/>
      <c r="P147" s="33"/>
      <c r="Q147" s="33"/>
      <c r="R147" s="33">
        <v>36.03903903903904</v>
      </c>
      <c r="S147" s="33">
        <v>18.419354838709676</v>
      </c>
      <c r="T147" s="103">
        <f t="shared" si="9"/>
        <v>201.40141382076865</v>
      </c>
      <c r="U147" s="117">
        <f t="shared" si="10"/>
        <v>4</v>
      </c>
      <c r="V147" s="100">
        <f t="shared" si="11"/>
        <v>-1269.1108511725542</v>
      </c>
      <c r="W147" s="170">
        <v>1970</v>
      </c>
      <c r="X147" s="113">
        <f t="shared" si="12"/>
        <v>201.40141382076865</v>
      </c>
    </row>
    <row r="148" spans="1:24" ht="12.75">
      <c r="A148" s="101" t="s">
        <v>248</v>
      </c>
      <c r="B148" s="119" t="s">
        <v>242</v>
      </c>
      <c r="C148" s="188" t="s">
        <v>597</v>
      </c>
      <c r="D148" s="100">
        <v>57.69515669515669</v>
      </c>
      <c r="E148" s="102"/>
      <c r="F148" s="100"/>
      <c r="G148" s="33"/>
      <c r="H148" s="100">
        <v>67.66666666666666</v>
      </c>
      <c r="I148" s="100">
        <v>73.73532550693704</v>
      </c>
      <c r="J148" s="33"/>
      <c r="K148" s="33"/>
      <c r="L148" s="33"/>
      <c r="M148" s="34"/>
      <c r="N148" s="34"/>
      <c r="O148" s="33"/>
      <c r="P148" s="33"/>
      <c r="Q148" s="33"/>
      <c r="R148" s="33"/>
      <c r="S148" s="33"/>
      <c r="T148" s="103">
        <f t="shared" si="9"/>
        <v>199.0971488687604</v>
      </c>
      <c r="U148" s="117">
        <f t="shared" si="10"/>
        <v>3</v>
      </c>
      <c r="V148" s="100">
        <f t="shared" si="11"/>
        <v>-1271.4151161245625</v>
      </c>
      <c r="W148" s="170">
        <v>1950</v>
      </c>
      <c r="X148" s="113">
        <f t="shared" si="12"/>
        <v>199.0971488687604</v>
      </c>
    </row>
    <row r="149" spans="1:24" ht="12.75">
      <c r="A149" s="101" t="s">
        <v>249</v>
      </c>
      <c r="B149" s="119" t="s">
        <v>243</v>
      </c>
      <c r="C149" s="188" t="s">
        <v>1104</v>
      </c>
      <c r="D149" s="100"/>
      <c r="E149" s="102"/>
      <c r="F149" s="100"/>
      <c r="G149" s="33"/>
      <c r="H149" s="100"/>
      <c r="I149" s="100"/>
      <c r="J149" s="33"/>
      <c r="K149" s="33"/>
      <c r="L149" s="33"/>
      <c r="M149" s="34">
        <v>97.25321888412017</v>
      </c>
      <c r="N149" s="34"/>
      <c r="O149" s="33">
        <v>100.83112122361268</v>
      </c>
      <c r="P149" s="33"/>
      <c r="Q149" s="33"/>
      <c r="R149" s="33"/>
      <c r="S149" s="33"/>
      <c r="T149" s="103">
        <f t="shared" si="9"/>
        <v>198.08434010773286</v>
      </c>
      <c r="U149" s="117">
        <f t="shared" si="10"/>
        <v>2</v>
      </c>
      <c r="V149" s="100">
        <f t="shared" si="11"/>
        <v>-1272.4279248855898</v>
      </c>
      <c r="W149" s="170">
        <v>1975</v>
      </c>
      <c r="X149" s="113">
        <f t="shared" si="12"/>
        <v>198.08434010773286</v>
      </c>
    </row>
    <row r="150" spans="1:24" ht="12.75">
      <c r="A150" s="101" t="s">
        <v>250</v>
      </c>
      <c r="B150" s="119" t="s">
        <v>244</v>
      </c>
      <c r="C150" s="188" t="s">
        <v>873</v>
      </c>
      <c r="D150" s="100">
        <v>59.97435897435898</v>
      </c>
      <c r="E150" s="102"/>
      <c r="F150" s="100"/>
      <c r="G150" s="33"/>
      <c r="H150" s="100">
        <v>73.80701754385966</v>
      </c>
      <c r="I150" s="100"/>
      <c r="J150" s="33"/>
      <c r="K150" s="33"/>
      <c r="L150" s="33"/>
      <c r="M150" s="34"/>
      <c r="N150" s="34"/>
      <c r="O150" s="33"/>
      <c r="P150" s="33"/>
      <c r="Q150" s="33">
        <v>63.974729241877256</v>
      </c>
      <c r="R150" s="33"/>
      <c r="S150" s="33"/>
      <c r="T150" s="103">
        <f t="shared" si="9"/>
        <v>197.75610576009586</v>
      </c>
      <c r="U150" s="117">
        <f t="shared" si="10"/>
        <v>3</v>
      </c>
      <c r="V150" s="100">
        <f t="shared" si="11"/>
        <v>-1272.756159233227</v>
      </c>
      <c r="W150" s="170">
        <v>1985</v>
      </c>
      <c r="X150" s="113">
        <f t="shared" si="12"/>
        <v>197.75610576009586</v>
      </c>
    </row>
    <row r="151" spans="1:24" ht="12.75">
      <c r="A151" s="101" t="s">
        <v>251</v>
      </c>
      <c r="B151" s="119" t="s">
        <v>245</v>
      </c>
      <c r="C151" s="188" t="s">
        <v>1015</v>
      </c>
      <c r="D151" s="100"/>
      <c r="E151" s="102"/>
      <c r="F151" s="100"/>
      <c r="G151" s="33"/>
      <c r="H151" s="100"/>
      <c r="I151" s="100">
        <v>93.9897134459956</v>
      </c>
      <c r="J151" s="33"/>
      <c r="K151" s="33"/>
      <c r="L151" s="33"/>
      <c r="M151" s="34"/>
      <c r="N151" s="34">
        <v>103.44455300439668</v>
      </c>
      <c r="O151" s="33"/>
      <c r="P151" s="33"/>
      <c r="Q151" s="33"/>
      <c r="R151" s="33"/>
      <c r="S151" s="33"/>
      <c r="T151" s="103">
        <f t="shared" si="9"/>
        <v>197.43426645039227</v>
      </c>
      <c r="U151" s="117">
        <f t="shared" si="10"/>
        <v>2</v>
      </c>
      <c r="V151" s="100">
        <f t="shared" si="11"/>
        <v>-1273.0779985429306</v>
      </c>
      <c r="W151" s="170"/>
      <c r="X151" s="113">
        <f t="shared" si="12"/>
        <v>197.43426645039227</v>
      </c>
    </row>
    <row r="152" spans="1:24" ht="12.75">
      <c r="A152" s="101" t="s">
        <v>252</v>
      </c>
      <c r="B152" s="119" t="s">
        <v>246</v>
      </c>
      <c r="C152" s="188" t="s">
        <v>931</v>
      </c>
      <c r="D152" s="100"/>
      <c r="E152" s="102"/>
      <c r="F152" s="100"/>
      <c r="G152" s="33">
        <v>100.49582637729549</v>
      </c>
      <c r="H152" s="100"/>
      <c r="I152" s="100"/>
      <c r="J152" s="33"/>
      <c r="K152" s="33"/>
      <c r="L152" s="33">
        <v>95.91751621872103</v>
      </c>
      <c r="M152" s="34"/>
      <c r="N152" s="34"/>
      <c r="O152" s="33"/>
      <c r="P152" s="33"/>
      <c r="Q152" s="33"/>
      <c r="R152" s="33"/>
      <c r="S152" s="33"/>
      <c r="T152" s="103">
        <f t="shared" si="9"/>
        <v>196.41334259601652</v>
      </c>
      <c r="U152" s="117">
        <f t="shared" si="10"/>
        <v>2</v>
      </c>
      <c r="V152" s="100">
        <f t="shared" si="11"/>
        <v>-1274.0989223973063</v>
      </c>
      <c r="W152" s="170"/>
      <c r="X152" s="113">
        <f t="shared" si="12"/>
        <v>196.41334259601652</v>
      </c>
    </row>
    <row r="153" spans="1:24" ht="12.75">
      <c r="A153" s="101" t="s">
        <v>253</v>
      </c>
      <c r="B153" s="119" t="s">
        <v>247</v>
      </c>
      <c r="C153" s="188" t="s">
        <v>933</v>
      </c>
      <c r="D153" s="100"/>
      <c r="E153" s="102"/>
      <c r="F153" s="100"/>
      <c r="G153" s="33">
        <v>97.49838187702265</v>
      </c>
      <c r="H153" s="100"/>
      <c r="I153" s="100"/>
      <c r="J153" s="33"/>
      <c r="K153" s="33"/>
      <c r="L153" s="33">
        <v>93.93925657298277</v>
      </c>
      <c r="M153" s="34"/>
      <c r="N153" s="34"/>
      <c r="O153" s="33"/>
      <c r="P153" s="33"/>
      <c r="Q153" s="33"/>
      <c r="R153" s="33"/>
      <c r="S153" s="33"/>
      <c r="T153" s="103">
        <f t="shared" si="9"/>
        <v>191.4376384500054</v>
      </c>
      <c r="U153" s="117">
        <f t="shared" si="10"/>
        <v>2</v>
      </c>
      <c r="V153" s="100">
        <f t="shared" si="11"/>
        <v>-1279.0746265433174</v>
      </c>
      <c r="W153" s="170"/>
      <c r="X153" s="113">
        <f t="shared" si="12"/>
        <v>191.4376384500054</v>
      </c>
    </row>
    <row r="154" spans="1:24" ht="12.75">
      <c r="A154" s="101" t="s">
        <v>254</v>
      </c>
      <c r="B154" s="119" t="s">
        <v>248</v>
      </c>
      <c r="C154" s="188" t="s">
        <v>1092</v>
      </c>
      <c r="D154" s="100"/>
      <c r="E154" s="102"/>
      <c r="F154" s="100"/>
      <c r="G154" s="33"/>
      <c r="H154" s="100"/>
      <c r="I154" s="100"/>
      <c r="J154" s="33"/>
      <c r="K154" s="33">
        <v>87.79985100571145</v>
      </c>
      <c r="L154" s="33"/>
      <c r="M154" s="34"/>
      <c r="N154" s="34"/>
      <c r="O154" s="33"/>
      <c r="P154" s="33">
        <v>100.35735207967193</v>
      </c>
      <c r="Q154" s="33"/>
      <c r="R154" s="33"/>
      <c r="S154" s="33"/>
      <c r="T154" s="103">
        <f t="shared" si="9"/>
        <v>188.15720308538337</v>
      </c>
      <c r="U154" s="117">
        <f t="shared" si="10"/>
        <v>2</v>
      </c>
      <c r="V154" s="100">
        <f t="shared" si="11"/>
        <v>-1282.3550619079394</v>
      </c>
      <c r="W154" s="170">
        <v>1987</v>
      </c>
      <c r="X154" s="113">
        <f t="shared" si="12"/>
        <v>188.15720308538337</v>
      </c>
    </row>
    <row r="155" spans="1:24" ht="12.75">
      <c r="A155" s="101" t="s">
        <v>255</v>
      </c>
      <c r="B155" s="119" t="s">
        <v>250</v>
      </c>
      <c r="C155" s="188" t="s">
        <v>843</v>
      </c>
      <c r="D155" s="100">
        <v>22.082621082621085</v>
      </c>
      <c r="E155" s="102"/>
      <c r="F155" s="100"/>
      <c r="G155" s="33"/>
      <c r="H155" s="100">
        <v>41.78947368421053</v>
      </c>
      <c r="I155" s="100"/>
      <c r="J155" s="33">
        <v>67.78367310720708</v>
      </c>
      <c r="K155" s="33"/>
      <c r="L155" s="33"/>
      <c r="M155" s="34"/>
      <c r="N155" s="34"/>
      <c r="O155" s="33"/>
      <c r="P155" s="33"/>
      <c r="Q155" s="33"/>
      <c r="R155" s="33">
        <v>54.27703206562266</v>
      </c>
      <c r="S155" s="33"/>
      <c r="T155" s="103">
        <f t="shared" si="9"/>
        <v>185.93279993966138</v>
      </c>
      <c r="U155" s="117">
        <f t="shared" si="10"/>
        <v>4</v>
      </c>
      <c r="V155" s="100">
        <f t="shared" si="11"/>
        <v>-1284.5794650536614</v>
      </c>
      <c r="W155" s="170">
        <v>2008</v>
      </c>
      <c r="X155" s="113">
        <f t="shared" si="12"/>
        <v>185.93279993966138</v>
      </c>
    </row>
    <row r="156" spans="1:24" ht="12.75">
      <c r="A156" s="101" t="s">
        <v>256</v>
      </c>
      <c r="B156" s="119" t="s">
        <v>252</v>
      </c>
      <c r="C156" s="188" t="s">
        <v>799</v>
      </c>
      <c r="D156" s="100">
        <v>90.17378917378917</v>
      </c>
      <c r="E156" s="102"/>
      <c r="F156" s="100"/>
      <c r="G156" s="33"/>
      <c r="H156" s="100">
        <v>92.22807017543859</v>
      </c>
      <c r="I156" s="100"/>
      <c r="J156" s="33"/>
      <c r="K156" s="33"/>
      <c r="L156" s="33"/>
      <c r="M156" s="34"/>
      <c r="N156" s="34"/>
      <c r="O156" s="33"/>
      <c r="P156" s="33"/>
      <c r="Q156" s="33"/>
      <c r="R156" s="33"/>
      <c r="S156" s="33"/>
      <c r="T156" s="103">
        <f t="shared" si="9"/>
        <v>182.40185934922778</v>
      </c>
      <c r="U156" s="117">
        <f t="shared" si="10"/>
        <v>2</v>
      </c>
      <c r="V156" s="100">
        <f t="shared" si="11"/>
        <v>-1288.110405644095</v>
      </c>
      <c r="W156" s="170">
        <v>1970</v>
      </c>
      <c r="X156" s="113">
        <f t="shared" si="12"/>
        <v>182.40185934922778</v>
      </c>
    </row>
    <row r="157" spans="1:24" ht="12.75">
      <c r="A157" s="101" t="s">
        <v>257</v>
      </c>
      <c r="B157" s="119" t="s">
        <v>355</v>
      </c>
      <c r="C157" s="188" t="s">
        <v>803</v>
      </c>
      <c r="D157" s="100">
        <v>58.26495726495726</v>
      </c>
      <c r="E157" s="102"/>
      <c r="F157" s="100"/>
      <c r="G157" s="33"/>
      <c r="H157" s="100">
        <v>47.05263157894737</v>
      </c>
      <c r="I157" s="100"/>
      <c r="J157" s="33"/>
      <c r="K157" s="33"/>
      <c r="L157" s="33"/>
      <c r="M157" s="34"/>
      <c r="N157" s="34"/>
      <c r="O157" s="33"/>
      <c r="P157" s="33"/>
      <c r="Q157" s="33"/>
      <c r="R157" s="33"/>
      <c r="S157" s="33">
        <v>76.48387096774194</v>
      </c>
      <c r="T157" s="103">
        <f t="shared" si="9"/>
        <v>181.80145981164657</v>
      </c>
      <c r="U157" s="117">
        <f t="shared" si="10"/>
        <v>3</v>
      </c>
      <c r="V157" s="100">
        <f t="shared" si="11"/>
        <v>-1288.7108051816763</v>
      </c>
      <c r="W157" s="170">
        <v>1963</v>
      </c>
      <c r="X157" s="113">
        <f t="shared" si="12"/>
        <v>181.80145981164657</v>
      </c>
    </row>
    <row r="158" spans="1:24" ht="12.75">
      <c r="A158" s="101" t="s">
        <v>258</v>
      </c>
      <c r="B158" s="119" t="s">
        <v>263</v>
      </c>
      <c r="C158" s="188" t="s">
        <v>819</v>
      </c>
      <c r="D158" s="100">
        <v>63.96296296296296</v>
      </c>
      <c r="E158" s="102"/>
      <c r="F158" s="100"/>
      <c r="G158" s="33"/>
      <c r="H158" s="100"/>
      <c r="I158" s="100"/>
      <c r="J158" s="33"/>
      <c r="K158" s="33"/>
      <c r="L158" s="33"/>
      <c r="M158" s="34"/>
      <c r="N158" s="34">
        <v>31.8</v>
      </c>
      <c r="O158" s="33"/>
      <c r="P158" s="33"/>
      <c r="Q158" s="33"/>
      <c r="R158" s="33">
        <v>70.78804682686382</v>
      </c>
      <c r="S158" s="33">
        <v>14.548387096774196</v>
      </c>
      <c r="T158" s="103">
        <f t="shared" si="9"/>
        <v>181.09939688660097</v>
      </c>
      <c r="U158" s="117">
        <f t="shared" si="10"/>
        <v>4</v>
      </c>
      <c r="V158" s="100">
        <f t="shared" si="11"/>
        <v>-1289.4128681067218</v>
      </c>
      <c r="W158" s="170">
        <v>1999</v>
      </c>
      <c r="X158" s="113">
        <f t="shared" si="12"/>
        <v>181.09939688660097</v>
      </c>
    </row>
    <row r="159" spans="1:24" ht="12.75">
      <c r="A159" s="101" t="s">
        <v>259</v>
      </c>
      <c r="B159" s="119" t="s">
        <v>254</v>
      </c>
      <c r="C159" s="188" t="s">
        <v>870</v>
      </c>
      <c r="D159" s="100">
        <v>92.73789173789174</v>
      </c>
      <c r="E159" s="102"/>
      <c r="F159" s="100"/>
      <c r="G159" s="33"/>
      <c r="H159" s="100">
        <v>86.96491228070175</v>
      </c>
      <c r="I159" s="100"/>
      <c r="J159" s="33"/>
      <c r="K159" s="33"/>
      <c r="L159" s="33"/>
      <c r="M159" s="34"/>
      <c r="N159" s="34"/>
      <c r="O159" s="33"/>
      <c r="P159" s="33"/>
      <c r="Q159" s="33"/>
      <c r="R159" s="33"/>
      <c r="S159" s="33"/>
      <c r="T159" s="103">
        <f t="shared" si="9"/>
        <v>179.7028040185935</v>
      </c>
      <c r="U159" s="117">
        <f t="shared" si="10"/>
        <v>2</v>
      </c>
      <c r="V159" s="100">
        <f t="shared" si="11"/>
        <v>-1290.8094609747293</v>
      </c>
      <c r="W159" s="170">
        <v>1989</v>
      </c>
      <c r="X159" s="113">
        <f t="shared" si="12"/>
        <v>179.7028040185935</v>
      </c>
    </row>
    <row r="160" spans="1:24" ht="12.75">
      <c r="A160" s="101" t="s">
        <v>260</v>
      </c>
      <c r="B160" s="119" t="s">
        <v>255</v>
      </c>
      <c r="C160" s="188" t="s">
        <v>965</v>
      </c>
      <c r="D160" s="100"/>
      <c r="E160" s="102"/>
      <c r="F160" s="100"/>
      <c r="G160" s="33"/>
      <c r="H160" s="100">
        <v>65.03508771929825</v>
      </c>
      <c r="I160" s="100"/>
      <c r="J160" s="33"/>
      <c r="K160" s="33"/>
      <c r="L160" s="33"/>
      <c r="M160" s="34"/>
      <c r="N160" s="34"/>
      <c r="O160" s="33"/>
      <c r="P160" s="33"/>
      <c r="Q160" s="33">
        <v>69.28158844765343</v>
      </c>
      <c r="R160" s="33">
        <v>45.02765681106271</v>
      </c>
      <c r="S160" s="33"/>
      <c r="T160" s="103">
        <f t="shared" si="9"/>
        <v>179.3443329780144</v>
      </c>
      <c r="U160" s="117">
        <f t="shared" si="10"/>
        <v>3</v>
      </c>
      <c r="V160" s="100">
        <f t="shared" si="11"/>
        <v>-1291.1679320153085</v>
      </c>
      <c r="W160" s="170">
        <v>1954</v>
      </c>
      <c r="X160" s="113">
        <f t="shared" si="12"/>
        <v>179.3443329780144</v>
      </c>
    </row>
    <row r="161" spans="1:24" ht="12.75">
      <c r="A161" s="101" t="s">
        <v>261</v>
      </c>
      <c r="B161" s="119" t="s">
        <v>256</v>
      </c>
      <c r="C161" s="188" t="s">
        <v>853</v>
      </c>
      <c r="D161" s="100">
        <v>14.390313390313391</v>
      </c>
      <c r="E161" s="102"/>
      <c r="F161" s="100"/>
      <c r="G161" s="33">
        <v>39.04196667352396</v>
      </c>
      <c r="H161" s="100">
        <v>18.543859649122805</v>
      </c>
      <c r="I161" s="100"/>
      <c r="J161" s="33">
        <v>59.0957433547069</v>
      </c>
      <c r="K161" s="33"/>
      <c r="L161" s="33"/>
      <c r="M161" s="34"/>
      <c r="N161" s="34"/>
      <c r="O161" s="33"/>
      <c r="P161" s="33"/>
      <c r="Q161" s="33">
        <v>44.768953068592054</v>
      </c>
      <c r="R161" s="33"/>
      <c r="S161" s="33"/>
      <c r="T161" s="103">
        <f t="shared" si="9"/>
        <v>175.8408361362591</v>
      </c>
      <c r="U161" s="117">
        <f t="shared" si="10"/>
        <v>5</v>
      </c>
      <c r="V161" s="100">
        <f t="shared" si="11"/>
        <v>-1294.6714288570638</v>
      </c>
      <c r="W161" s="170">
        <v>2008</v>
      </c>
      <c r="X161" s="113">
        <f t="shared" si="12"/>
        <v>175.8408361362591</v>
      </c>
    </row>
    <row r="162" spans="1:24" ht="12.75">
      <c r="A162" s="101" t="s">
        <v>262</v>
      </c>
      <c r="B162" s="119" t="s">
        <v>257</v>
      </c>
      <c r="C162" s="188" t="s">
        <v>810</v>
      </c>
      <c r="D162" s="100">
        <v>55.131054131054135</v>
      </c>
      <c r="E162" s="102"/>
      <c r="F162" s="100"/>
      <c r="G162" s="33"/>
      <c r="H162" s="100">
        <v>54.94736842105263</v>
      </c>
      <c r="I162" s="100"/>
      <c r="J162" s="33"/>
      <c r="K162" s="33"/>
      <c r="L162" s="33"/>
      <c r="M162" s="34"/>
      <c r="N162" s="34"/>
      <c r="O162" s="33"/>
      <c r="P162" s="33"/>
      <c r="Q162" s="33">
        <v>65.5812274368231</v>
      </c>
      <c r="R162" s="33"/>
      <c r="S162" s="33"/>
      <c r="T162" s="103">
        <f t="shared" si="9"/>
        <v>175.65964998892986</v>
      </c>
      <c r="U162" s="117">
        <f t="shared" si="10"/>
        <v>3</v>
      </c>
      <c r="V162" s="100">
        <f t="shared" si="11"/>
        <v>-1294.8526150043929</v>
      </c>
      <c r="W162" s="170">
        <v>1977</v>
      </c>
      <c r="X162" s="113">
        <f t="shared" si="12"/>
        <v>175.65964998892986</v>
      </c>
    </row>
    <row r="163" spans="1:24" ht="12.75">
      <c r="A163" s="101" t="s">
        <v>263</v>
      </c>
      <c r="B163" s="119" t="s">
        <v>289</v>
      </c>
      <c r="C163" s="188" t="s">
        <v>824</v>
      </c>
      <c r="D163" s="100">
        <v>61.68376068376068</v>
      </c>
      <c r="E163" s="102"/>
      <c r="F163" s="100"/>
      <c r="G163" s="33"/>
      <c r="H163" s="100">
        <v>65.03508771929825</v>
      </c>
      <c r="I163" s="100"/>
      <c r="J163" s="33"/>
      <c r="K163" s="33"/>
      <c r="L163" s="33"/>
      <c r="M163" s="34"/>
      <c r="N163" s="34"/>
      <c r="O163" s="33"/>
      <c r="P163" s="33"/>
      <c r="Q163" s="33"/>
      <c r="R163" s="33"/>
      <c r="S163" s="33">
        <v>45.516129032258064</v>
      </c>
      <c r="T163" s="103">
        <f t="shared" si="9"/>
        <v>172.23497743531698</v>
      </c>
      <c r="U163" s="117">
        <f t="shared" si="10"/>
        <v>3</v>
      </c>
      <c r="V163" s="100">
        <f t="shared" si="11"/>
        <v>-1298.2772875580058</v>
      </c>
      <c r="W163" s="170">
        <v>1968</v>
      </c>
      <c r="X163" s="113">
        <f t="shared" si="12"/>
        <v>172.23497743531698</v>
      </c>
    </row>
    <row r="164" spans="1:24" ht="12.75">
      <c r="A164" s="101" t="s">
        <v>264</v>
      </c>
      <c r="B164" s="119" t="s">
        <v>261</v>
      </c>
      <c r="C164" s="188" t="s">
        <v>852</v>
      </c>
      <c r="D164" s="100">
        <v>10.116809116809117</v>
      </c>
      <c r="E164" s="102"/>
      <c r="F164" s="100"/>
      <c r="G164" s="33">
        <v>38.71501376006523</v>
      </c>
      <c r="H164" s="100">
        <v>33.01754385964912</v>
      </c>
      <c r="I164" s="100"/>
      <c r="J164" s="33">
        <v>54.1754071481222</v>
      </c>
      <c r="K164" s="33"/>
      <c r="L164" s="33"/>
      <c r="M164" s="34"/>
      <c r="N164" s="34"/>
      <c r="O164" s="33"/>
      <c r="P164" s="33"/>
      <c r="Q164" s="33">
        <v>33.848375451263536</v>
      </c>
      <c r="R164" s="33"/>
      <c r="S164" s="33"/>
      <c r="T164" s="103">
        <f t="shared" si="9"/>
        <v>169.8731493359092</v>
      </c>
      <c r="U164" s="117">
        <f t="shared" si="10"/>
        <v>5</v>
      </c>
      <c r="V164" s="100">
        <f t="shared" si="11"/>
        <v>-1300.6391156574136</v>
      </c>
      <c r="W164" s="246">
        <v>2010</v>
      </c>
      <c r="X164" s="113">
        <f t="shared" si="12"/>
        <v>169.8731493359092</v>
      </c>
    </row>
    <row r="165" spans="1:24" ht="12.75">
      <c r="A165" s="101" t="s">
        <v>265</v>
      </c>
      <c r="B165" s="119" t="s">
        <v>315</v>
      </c>
      <c r="C165" s="188" t="s">
        <v>802</v>
      </c>
      <c r="D165" s="100">
        <v>58.54985754985755</v>
      </c>
      <c r="E165" s="102"/>
      <c r="F165" s="100"/>
      <c r="G165" s="33"/>
      <c r="H165" s="100">
        <v>59.333333333333336</v>
      </c>
      <c r="I165" s="100"/>
      <c r="J165" s="33"/>
      <c r="K165" s="33"/>
      <c r="L165" s="33"/>
      <c r="M165" s="34"/>
      <c r="N165" s="34"/>
      <c r="O165" s="33"/>
      <c r="P165" s="33"/>
      <c r="Q165" s="33"/>
      <c r="R165" s="33"/>
      <c r="S165" s="33">
        <v>51.967741935483865</v>
      </c>
      <c r="T165" s="103">
        <f t="shared" si="9"/>
        <v>169.85093281867475</v>
      </c>
      <c r="U165" s="117">
        <f t="shared" si="10"/>
        <v>3</v>
      </c>
      <c r="V165" s="100">
        <f t="shared" si="11"/>
        <v>-1300.6613321746481</v>
      </c>
      <c r="W165" s="170">
        <v>1966</v>
      </c>
      <c r="X165" s="113">
        <f t="shared" si="12"/>
        <v>169.85093281867475</v>
      </c>
    </row>
    <row r="166" spans="1:24" ht="12.75">
      <c r="A166" s="101" t="s">
        <v>266</v>
      </c>
      <c r="B166" s="119" t="s">
        <v>262</v>
      </c>
      <c r="C166" s="188" t="s">
        <v>944</v>
      </c>
      <c r="D166" s="100"/>
      <c r="E166" s="102"/>
      <c r="F166" s="178"/>
      <c r="G166" s="33">
        <v>69.8702290076336</v>
      </c>
      <c r="H166" s="100"/>
      <c r="I166" s="100">
        <v>99.32256794013391</v>
      </c>
      <c r="J166" s="33"/>
      <c r="K166" s="33"/>
      <c r="L166" s="33"/>
      <c r="M166" s="34"/>
      <c r="N166" s="34"/>
      <c r="O166" s="33"/>
      <c r="P166" s="33"/>
      <c r="Q166" s="33"/>
      <c r="R166" s="33"/>
      <c r="S166" s="33"/>
      <c r="T166" s="103">
        <f t="shared" si="9"/>
        <v>169.1927969477675</v>
      </c>
      <c r="U166" s="117">
        <f t="shared" si="10"/>
        <v>2</v>
      </c>
      <c r="V166" s="100">
        <f t="shared" si="11"/>
        <v>-1301.3194680455554</v>
      </c>
      <c r="W166" s="170">
        <v>1999</v>
      </c>
      <c r="X166" s="113">
        <f t="shared" si="12"/>
        <v>169.1927969477675</v>
      </c>
    </row>
    <row r="167" spans="1:24" ht="12.75">
      <c r="A167" s="101" t="s">
        <v>267</v>
      </c>
      <c r="B167" s="119" t="s">
        <v>451</v>
      </c>
      <c r="C167" s="188" t="s">
        <v>1179</v>
      </c>
      <c r="D167" s="100"/>
      <c r="E167" s="102"/>
      <c r="F167" s="100"/>
      <c r="G167" s="33"/>
      <c r="H167" s="100"/>
      <c r="I167" s="100"/>
      <c r="J167" s="33"/>
      <c r="K167" s="33"/>
      <c r="L167" s="33"/>
      <c r="M167" s="34"/>
      <c r="N167" s="34"/>
      <c r="O167" s="33"/>
      <c r="P167" s="33"/>
      <c r="Q167" s="33">
        <v>79.44404332129965</v>
      </c>
      <c r="R167" s="33"/>
      <c r="S167" s="33">
        <v>86.80645161290322</v>
      </c>
      <c r="T167" s="103">
        <f t="shared" si="9"/>
        <v>166.25049493420286</v>
      </c>
      <c r="U167" s="117">
        <f t="shared" si="10"/>
        <v>2</v>
      </c>
      <c r="V167" s="100">
        <f t="shared" si="11"/>
        <v>-1304.26177005912</v>
      </c>
      <c r="W167" s="170"/>
      <c r="X167" s="113">
        <f t="shared" si="12"/>
        <v>166.25049493420286</v>
      </c>
    </row>
    <row r="168" spans="1:24" ht="12.75">
      <c r="A168" s="101" t="s">
        <v>268</v>
      </c>
      <c r="B168" s="119" t="s">
        <v>264</v>
      </c>
      <c r="C168" s="188" t="s">
        <v>888</v>
      </c>
      <c r="D168" s="100">
        <v>9.831908831908832</v>
      </c>
      <c r="E168" s="102"/>
      <c r="F168" s="100"/>
      <c r="G168" s="33">
        <v>43.10989010989011</v>
      </c>
      <c r="H168" s="100">
        <v>28.192982456140353</v>
      </c>
      <c r="I168" s="100"/>
      <c r="J168" s="33">
        <v>55.189068381296906</v>
      </c>
      <c r="K168" s="33"/>
      <c r="L168" s="33"/>
      <c r="M168" s="34"/>
      <c r="N168" s="34"/>
      <c r="O168" s="33"/>
      <c r="P168" s="33"/>
      <c r="Q168" s="33"/>
      <c r="R168" s="33">
        <v>29.353358244706328</v>
      </c>
      <c r="S168" s="33"/>
      <c r="T168" s="103">
        <f t="shared" si="9"/>
        <v>165.6772080239425</v>
      </c>
      <c r="U168" s="117">
        <f t="shared" si="10"/>
        <v>5</v>
      </c>
      <c r="V168" s="100">
        <f t="shared" si="11"/>
        <v>-1304.8350569693803</v>
      </c>
      <c r="W168" s="170">
        <v>2011</v>
      </c>
      <c r="X168" s="113">
        <f t="shared" si="12"/>
        <v>165.6772080239425</v>
      </c>
    </row>
    <row r="169" spans="1:24" ht="12.75">
      <c r="A169" s="101" t="s">
        <v>269</v>
      </c>
      <c r="B169" s="119" t="s">
        <v>265</v>
      </c>
      <c r="C169" s="188" t="s">
        <v>1107</v>
      </c>
      <c r="D169" s="100"/>
      <c r="E169" s="102"/>
      <c r="F169" s="100"/>
      <c r="G169" s="33"/>
      <c r="H169" s="100"/>
      <c r="I169" s="100"/>
      <c r="J169" s="33"/>
      <c r="K169" s="33"/>
      <c r="L169" s="33"/>
      <c r="M169" s="34">
        <v>94.68879668049793</v>
      </c>
      <c r="N169" s="34"/>
      <c r="O169" s="33"/>
      <c r="P169" s="33"/>
      <c r="Q169" s="33"/>
      <c r="R169" s="33">
        <v>69.82458697764821</v>
      </c>
      <c r="S169" s="33"/>
      <c r="T169" s="103">
        <f t="shared" si="9"/>
        <v>164.51338365814615</v>
      </c>
      <c r="U169" s="117">
        <f t="shared" si="10"/>
        <v>2</v>
      </c>
      <c r="V169" s="100">
        <f t="shared" si="11"/>
        <v>-1305.9988813351765</v>
      </c>
      <c r="W169" s="170"/>
      <c r="X169" s="113">
        <f t="shared" si="12"/>
        <v>164.51338365814615</v>
      </c>
    </row>
    <row r="170" spans="1:24" ht="12.75">
      <c r="A170" s="101" t="s">
        <v>270</v>
      </c>
      <c r="B170" s="119" t="s">
        <v>266</v>
      </c>
      <c r="C170" s="188" t="s">
        <v>869</v>
      </c>
      <c r="D170" s="100">
        <v>101</v>
      </c>
      <c r="E170" s="102"/>
      <c r="F170" s="100"/>
      <c r="G170" s="33"/>
      <c r="H170" s="100">
        <v>62.8421052631579</v>
      </c>
      <c r="I170" s="100"/>
      <c r="J170" s="33"/>
      <c r="K170" s="33"/>
      <c r="L170" s="33"/>
      <c r="M170" s="34"/>
      <c r="N170" s="34"/>
      <c r="O170" s="33"/>
      <c r="P170" s="33"/>
      <c r="Q170" s="33"/>
      <c r="R170" s="33"/>
      <c r="S170" s="33"/>
      <c r="T170" s="103">
        <f t="shared" si="9"/>
        <v>163.8421052631579</v>
      </c>
      <c r="U170" s="117">
        <f t="shared" si="10"/>
        <v>2</v>
      </c>
      <c r="V170" s="100">
        <f t="shared" si="11"/>
        <v>-1306.6701597301649</v>
      </c>
      <c r="W170" s="246">
        <v>1987</v>
      </c>
      <c r="X170" s="113">
        <f t="shared" si="12"/>
        <v>163.8421052631579</v>
      </c>
    </row>
    <row r="171" spans="1:24" ht="12.75">
      <c r="A171" s="101" t="s">
        <v>271</v>
      </c>
      <c r="B171" s="119" t="s">
        <v>267</v>
      </c>
      <c r="C171" s="188" t="s">
        <v>952</v>
      </c>
      <c r="D171" s="100"/>
      <c r="E171" s="102"/>
      <c r="F171" s="100"/>
      <c r="G171" s="33">
        <v>45.3546476489786</v>
      </c>
      <c r="H171" s="100">
        <v>27.31578947368421</v>
      </c>
      <c r="I171" s="100"/>
      <c r="J171" s="33"/>
      <c r="K171" s="33"/>
      <c r="L171" s="33">
        <v>51.27358490566038</v>
      </c>
      <c r="M171" s="34"/>
      <c r="N171" s="34"/>
      <c r="O171" s="33"/>
      <c r="P171" s="33"/>
      <c r="Q171" s="33">
        <v>38.16245487364621</v>
      </c>
      <c r="R171" s="33"/>
      <c r="S171" s="33"/>
      <c r="T171" s="103">
        <f t="shared" si="9"/>
        <v>162.10647690196942</v>
      </c>
      <c r="U171" s="117">
        <f t="shared" si="10"/>
        <v>4</v>
      </c>
      <c r="V171" s="100">
        <f t="shared" si="11"/>
        <v>-1308.4057880913533</v>
      </c>
      <c r="W171" s="170"/>
      <c r="X171" s="113">
        <f t="shared" si="12"/>
        <v>162.10647690196942</v>
      </c>
    </row>
    <row r="172" spans="1:24" ht="12.75">
      <c r="A172" s="101" t="s">
        <v>272</v>
      </c>
      <c r="B172" s="119" t="s">
        <v>268</v>
      </c>
      <c r="C172" s="188" t="s">
        <v>846</v>
      </c>
      <c r="D172" s="100">
        <v>59.97435897435898</v>
      </c>
      <c r="E172" s="102">
        <v>100.70632579482134</v>
      </c>
      <c r="F172" s="100"/>
      <c r="G172" s="33"/>
      <c r="H172" s="100"/>
      <c r="I172" s="100"/>
      <c r="J172" s="33"/>
      <c r="K172" s="33"/>
      <c r="L172" s="33"/>
      <c r="M172" s="34"/>
      <c r="N172" s="34"/>
      <c r="O172" s="33"/>
      <c r="P172" s="33"/>
      <c r="Q172" s="33"/>
      <c r="R172" s="33"/>
      <c r="S172" s="33"/>
      <c r="T172" s="103">
        <f t="shared" si="9"/>
        <v>160.68068476918032</v>
      </c>
      <c r="U172" s="117">
        <f t="shared" si="10"/>
        <v>2</v>
      </c>
      <c r="V172" s="100">
        <f t="shared" si="11"/>
        <v>-1309.8315802241425</v>
      </c>
      <c r="W172" s="170">
        <v>1994</v>
      </c>
      <c r="X172" s="113">
        <f t="shared" si="12"/>
        <v>160.68068476918032</v>
      </c>
    </row>
    <row r="173" spans="1:24" ht="12.75">
      <c r="A173" s="101" t="s">
        <v>273</v>
      </c>
      <c r="B173" s="119" t="s">
        <v>269</v>
      </c>
      <c r="C173" s="188" t="s">
        <v>970</v>
      </c>
      <c r="D173" s="100"/>
      <c r="E173" s="102"/>
      <c r="F173" s="100"/>
      <c r="G173" s="33"/>
      <c r="H173" s="100">
        <v>53.19298245614035</v>
      </c>
      <c r="I173" s="100">
        <v>101.83665176757417</v>
      </c>
      <c r="J173" s="33"/>
      <c r="K173" s="33"/>
      <c r="L173" s="33"/>
      <c r="M173" s="34"/>
      <c r="N173" s="34"/>
      <c r="O173" s="33"/>
      <c r="P173" s="33"/>
      <c r="Q173" s="33"/>
      <c r="R173" s="33"/>
      <c r="S173" s="33"/>
      <c r="T173" s="103">
        <f t="shared" si="9"/>
        <v>155.0296342237145</v>
      </c>
      <c r="U173" s="117">
        <f t="shared" si="10"/>
        <v>2</v>
      </c>
      <c r="V173" s="100">
        <f t="shared" si="11"/>
        <v>-1315.4826307696082</v>
      </c>
      <c r="W173" s="170">
        <v>1982</v>
      </c>
      <c r="X173" s="113">
        <f t="shared" si="12"/>
        <v>155.0296342237145</v>
      </c>
    </row>
    <row r="174" spans="1:24" ht="12.75">
      <c r="A174" s="101" t="s">
        <v>274</v>
      </c>
      <c r="B174" s="119" t="s">
        <v>270</v>
      </c>
      <c r="C174" s="188" t="s">
        <v>945</v>
      </c>
      <c r="D174" s="100"/>
      <c r="E174" s="102"/>
      <c r="F174" s="100"/>
      <c r="G174" s="33">
        <v>67.23464711274062</v>
      </c>
      <c r="H174" s="100"/>
      <c r="I174" s="100">
        <v>87.6747311827957</v>
      </c>
      <c r="J174" s="33"/>
      <c r="K174" s="33"/>
      <c r="L174" s="33"/>
      <c r="M174" s="34"/>
      <c r="N174" s="34"/>
      <c r="O174" s="33"/>
      <c r="P174" s="33"/>
      <c r="Q174" s="33"/>
      <c r="R174" s="33"/>
      <c r="S174" s="33"/>
      <c r="T174" s="103">
        <f t="shared" si="9"/>
        <v>154.90937829553633</v>
      </c>
      <c r="U174" s="117">
        <f t="shared" si="10"/>
        <v>2</v>
      </c>
      <c r="V174" s="100">
        <f t="shared" si="11"/>
        <v>-1315.6028866977865</v>
      </c>
      <c r="W174" s="170">
        <v>2001</v>
      </c>
      <c r="X174" s="113">
        <f t="shared" si="12"/>
        <v>154.90937829553633</v>
      </c>
    </row>
    <row r="175" spans="1:24" ht="12.75">
      <c r="A175" s="101" t="s">
        <v>275</v>
      </c>
      <c r="B175" s="119" t="s">
        <v>271</v>
      </c>
      <c r="C175" s="188" t="s">
        <v>1060</v>
      </c>
      <c r="D175" s="100"/>
      <c r="E175" s="102"/>
      <c r="F175" s="100"/>
      <c r="G175" s="33"/>
      <c r="H175" s="100"/>
      <c r="I175" s="100"/>
      <c r="J175" s="33">
        <v>88.21110658885037</v>
      </c>
      <c r="K175" s="33"/>
      <c r="L175" s="33">
        <v>64.63525835866261</v>
      </c>
      <c r="M175" s="34"/>
      <c r="N175" s="34"/>
      <c r="O175" s="33"/>
      <c r="P175" s="33"/>
      <c r="Q175" s="33"/>
      <c r="R175" s="33"/>
      <c r="S175" s="33"/>
      <c r="T175" s="103">
        <f t="shared" si="9"/>
        <v>152.846364947513</v>
      </c>
      <c r="U175" s="117">
        <f t="shared" si="10"/>
        <v>2</v>
      </c>
      <c r="V175" s="100">
        <f t="shared" si="11"/>
        <v>-1317.6659000458098</v>
      </c>
      <c r="W175" s="170"/>
      <c r="X175" s="113">
        <f t="shared" si="12"/>
        <v>152.846364947513</v>
      </c>
    </row>
    <row r="176" spans="1:24" ht="12.75">
      <c r="A176" s="101" t="s">
        <v>276</v>
      </c>
      <c r="B176" s="119" t="s">
        <v>272</v>
      </c>
      <c r="C176" s="188" t="s">
        <v>958</v>
      </c>
      <c r="D176" s="100"/>
      <c r="E176" s="102"/>
      <c r="F176" s="100"/>
      <c r="G176" s="33"/>
      <c r="H176" s="100">
        <v>75.56140350877193</v>
      </c>
      <c r="I176" s="100">
        <v>76.22557230597432</v>
      </c>
      <c r="J176" s="33"/>
      <c r="K176" s="33"/>
      <c r="L176" s="33"/>
      <c r="M176" s="34"/>
      <c r="N176" s="34"/>
      <c r="O176" s="33"/>
      <c r="P176" s="33"/>
      <c r="Q176" s="33"/>
      <c r="R176" s="33"/>
      <c r="S176" s="33"/>
      <c r="T176" s="103">
        <f t="shared" si="9"/>
        <v>151.78697581474626</v>
      </c>
      <c r="U176" s="117">
        <f t="shared" si="10"/>
        <v>2</v>
      </c>
      <c r="V176" s="100">
        <f t="shared" si="11"/>
        <v>-1318.7252891785765</v>
      </c>
      <c r="W176" s="170">
        <v>1959</v>
      </c>
      <c r="X176" s="113">
        <f t="shared" si="12"/>
        <v>151.78697581474626</v>
      </c>
    </row>
    <row r="177" spans="1:24" ht="12.75">
      <c r="A177" s="101" t="s">
        <v>277</v>
      </c>
      <c r="B177" s="119" t="s">
        <v>273</v>
      </c>
      <c r="C177" s="188" t="s">
        <v>960</v>
      </c>
      <c r="D177" s="100"/>
      <c r="E177" s="102"/>
      <c r="F177" s="100"/>
      <c r="G177" s="33"/>
      <c r="H177" s="100">
        <v>69.85964912280701</v>
      </c>
      <c r="I177" s="100"/>
      <c r="J177" s="33">
        <v>78.33368777842274</v>
      </c>
      <c r="K177" s="33"/>
      <c r="L177" s="33"/>
      <c r="M177" s="34"/>
      <c r="N177" s="34"/>
      <c r="O177" s="33"/>
      <c r="P177" s="33"/>
      <c r="Q177" s="33"/>
      <c r="R177" s="33"/>
      <c r="S177" s="33"/>
      <c r="T177" s="103">
        <f t="shared" si="9"/>
        <v>148.19333690122977</v>
      </c>
      <c r="U177" s="117">
        <f t="shared" si="10"/>
        <v>2</v>
      </c>
      <c r="V177" s="100">
        <f t="shared" si="11"/>
        <v>-1322.318928092093</v>
      </c>
      <c r="W177" s="170">
        <v>2005</v>
      </c>
      <c r="X177" s="113">
        <f t="shared" si="12"/>
        <v>148.19333690122977</v>
      </c>
    </row>
    <row r="178" spans="1:24" ht="12.75">
      <c r="A178" s="101" t="s">
        <v>278</v>
      </c>
      <c r="B178" s="119" t="s">
        <v>274</v>
      </c>
      <c r="C178" s="188" t="s">
        <v>881</v>
      </c>
      <c r="D178" s="100">
        <v>47.72364672364672</v>
      </c>
      <c r="E178" s="102">
        <v>100.3936622018948</v>
      </c>
      <c r="F178" s="100"/>
      <c r="G178" s="33"/>
      <c r="H178" s="100"/>
      <c r="I178" s="100"/>
      <c r="J178" s="33"/>
      <c r="K178" s="33"/>
      <c r="L178" s="33"/>
      <c r="M178" s="34"/>
      <c r="N178" s="34"/>
      <c r="O178" s="33"/>
      <c r="P178" s="33"/>
      <c r="Q178" s="33"/>
      <c r="R178" s="33"/>
      <c r="S178" s="33"/>
      <c r="T178" s="103">
        <f t="shared" si="9"/>
        <v>148.11730892554152</v>
      </c>
      <c r="U178" s="117">
        <f t="shared" si="10"/>
        <v>2</v>
      </c>
      <c r="V178" s="100">
        <f t="shared" si="11"/>
        <v>-1322.3949560677813</v>
      </c>
      <c r="W178" s="170">
        <v>1988</v>
      </c>
      <c r="X178" s="113">
        <f t="shared" si="12"/>
        <v>148.11730892554152</v>
      </c>
    </row>
    <row r="179" spans="1:24" ht="12.75">
      <c r="A179" s="101" t="s">
        <v>279</v>
      </c>
      <c r="B179" s="119" t="s">
        <v>463</v>
      </c>
      <c r="C179" s="188" t="s">
        <v>1180</v>
      </c>
      <c r="D179" s="100"/>
      <c r="E179" s="102"/>
      <c r="F179" s="100"/>
      <c r="G179" s="33"/>
      <c r="H179" s="100"/>
      <c r="I179" s="100"/>
      <c r="J179" s="33"/>
      <c r="K179" s="33"/>
      <c r="L179" s="33"/>
      <c r="M179" s="34"/>
      <c r="N179" s="34"/>
      <c r="O179" s="33"/>
      <c r="P179" s="33"/>
      <c r="Q179" s="33">
        <v>76.30324909747293</v>
      </c>
      <c r="R179" s="33"/>
      <c r="S179" s="33">
        <v>70.03225806451613</v>
      </c>
      <c r="T179" s="103">
        <f t="shared" si="9"/>
        <v>146.33550716198906</v>
      </c>
      <c r="U179" s="117">
        <f t="shared" si="10"/>
        <v>2</v>
      </c>
      <c r="V179" s="100">
        <f t="shared" si="11"/>
        <v>-1324.1767578313338</v>
      </c>
      <c r="W179" s="170"/>
      <c r="X179" s="113">
        <f t="shared" si="12"/>
        <v>146.33550716198906</v>
      </c>
    </row>
    <row r="180" spans="1:24" ht="12.75">
      <c r="A180" s="101" t="s">
        <v>280</v>
      </c>
      <c r="B180" s="119" t="s">
        <v>335</v>
      </c>
      <c r="C180" s="188" t="s">
        <v>836</v>
      </c>
      <c r="D180" s="100">
        <v>42.02564102564102</v>
      </c>
      <c r="E180" s="102"/>
      <c r="F180" s="100"/>
      <c r="G180" s="33"/>
      <c r="H180" s="100">
        <v>70.2982456140351</v>
      </c>
      <c r="I180" s="100"/>
      <c r="J180" s="33"/>
      <c r="K180" s="33"/>
      <c r="L180" s="33"/>
      <c r="M180" s="34"/>
      <c r="N180" s="34"/>
      <c r="O180" s="33"/>
      <c r="P180" s="33"/>
      <c r="Q180" s="33"/>
      <c r="R180" s="33"/>
      <c r="S180" s="33">
        <v>33.25806451612903</v>
      </c>
      <c r="T180" s="103">
        <f t="shared" si="9"/>
        <v>145.58195115580514</v>
      </c>
      <c r="U180" s="117">
        <f t="shared" si="10"/>
        <v>3</v>
      </c>
      <c r="V180" s="100">
        <f t="shared" si="11"/>
        <v>-1324.9303138375176</v>
      </c>
      <c r="W180" s="170">
        <v>1965</v>
      </c>
      <c r="X180" s="113">
        <f t="shared" si="12"/>
        <v>145.58195115580514</v>
      </c>
    </row>
    <row r="181" spans="1:24" ht="12.75">
      <c r="A181" s="101" t="s">
        <v>281</v>
      </c>
      <c r="B181" s="119" t="s">
        <v>275</v>
      </c>
      <c r="C181" s="188" t="s">
        <v>1197</v>
      </c>
      <c r="D181" s="100">
        <v>12.965811965811966</v>
      </c>
      <c r="E181" s="102"/>
      <c r="F181" s="100"/>
      <c r="G181" s="33">
        <v>50.563458667028634</v>
      </c>
      <c r="H181" s="100"/>
      <c r="I181" s="100"/>
      <c r="J181" s="33"/>
      <c r="K181" s="33"/>
      <c r="L181" s="33">
        <v>45.55394791236049</v>
      </c>
      <c r="M181" s="34"/>
      <c r="N181" s="34"/>
      <c r="O181" s="33"/>
      <c r="P181" s="33"/>
      <c r="Q181" s="33">
        <v>36.42960288808664</v>
      </c>
      <c r="R181" s="33"/>
      <c r="S181" s="33"/>
      <c r="T181" s="103">
        <f t="shared" si="9"/>
        <v>145.51282143328774</v>
      </c>
      <c r="U181" s="117">
        <f t="shared" si="10"/>
        <v>4</v>
      </c>
      <c r="V181" s="100">
        <f t="shared" si="11"/>
        <v>-1324.9994435600352</v>
      </c>
      <c r="W181" s="170">
        <v>2010</v>
      </c>
      <c r="X181" s="113">
        <f t="shared" si="12"/>
        <v>145.51282143328774</v>
      </c>
    </row>
    <row r="182" spans="1:24" ht="12.75">
      <c r="A182" s="101" t="s">
        <v>282</v>
      </c>
      <c r="B182" s="119" t="s">
        <v>276</v>
      </c>
      <c r="C182" s="188" t="s">
        <v>976</v>
      </c>
      <c r="D182" s="100"/>
      <c r="E182" s="102"/>
      <c r="F182" s="100"/>
      <c r="G182" s="33"/>
      <c r="H182" s="100">
        <v>47.05263157894737</v>
      </c>
      <c r="I182" s="100"/>
      <c r="J182" s="33">
        <v>95.37274190101233</v>
      </c>
      <c r="K182" s="33"/>
      <c r="L182" s="33"/>
      <c r="M182" s="34"/>
      <c r="N182" s="34"/>
      <c r="O182" s="33"/>
      <c r="P182" s="33"/>
      <c r="Q182" s="33"/>
      <c r="R182" s="33"/>
      <c r="S182" s="33"/>
      <c r="T182" s="103">
        <f t="shared" si="9"/>
        <v>142.42537347995972</v>
      </c>
      <c r="U182" s="117">
        <f t="shared" si="10"/>
        <v>2</v>
      </c>
      <c r="V182" s="100">
        <f t="shared" si="11"/>
        <v>-1328.086891513363</v>
      </c>
      <c r="W182" s="170"/>
      <c r="X182" s="113">
        <f t="shared" si="12"/>
        <v>142.42537347995972</v>
      </c>
    </row>
    <row r="183" spans="1:24" ht="12.75">
      <c r="A183" s="101" t="s">
        <v>283</v>
      </c>
      <c r="B183" s="119" t="s">
        <v>277</v>
      </c>
      <c r="C183" s="188" t="s">
        <v>801</v>
      </c>
      <c r="D183" s="100">
        <v>74.21937321937322</v>
      </c>
      <c r="E183" s="102"/>
      <c r="F183" s="100"/>
      <c r="G183" s="33"/>
      <c r="H183" s="100">
        <v>67.66666666666666</v>
      </c>
      <c r="I183" s="100"/>
      <c r="J183" s="33"/>
      <c r="K183" s="33"/>
      <c r="L183" s="33"/>
      <c r="M183" s="34"/>
      <c r="N183" s="34"/>
      <c r="O183" s="33"/>
      <c r="P183" s="33"/>
      <c r="Q183" s="33"/>
      <c r="R183" s="33"/>
      <c r="S183" s="33"/>
      <c r="T183" s="103">
        <f t="shared" si="9"/>
        <v>141.8860398860399</v>
      </c>
      <c r="U183" s="117">
        <f t="shared" si="10"/>
        <v>2</v>
      </c>
      <c r="V183" s="100">
        <f t="shared" si="11"/>
        <v>-1328.6262251072828</v>
      </c>
      <c r="W183" s="170">
        <v>1956</v>
      </c>
      <c r="X183" s="113">
        <f t="shared" si="12"/>
        <v>141.8860398860399</v>
      </c>
    </row>
    <row r="184" spans="1:24" ht="12.75">
      <c r="A184" s="101" t="s">
        <v>284</v>
      </c>
      <c r="B184" s="119" t="s">
        <v>278</v>
      </c>
      <c r="C184" s="188" t="s">
        <v>822</v>
      </c>
      <c r="D184" s="100">
        <v>76.78347578347578</v>
      </c>
      <c r="E184" s="102"/>
      <c r="F184" s="100"/>
      <c r="G184" s="33"/>
      <c r="H184" s="100">
        <v>65.03508771929825</v>
      </c>
      <c r="I184" s="100"/>
      <c r="J184" s="33"/>
      <c r="K184" s="33"/>
      <c r="L184" s="33"/>
      <c r="M184" s="34"/>
      <c r="N184" s="34"/>
      <c r="O184" s="33"/>
      <c r="P184" s="33"/>
      <c r="Q184" s="33"/>
      <c r="R184" s="33"/>
      <c r="S184" s="33"/>
      <c r="T184" s="103">
        <f t="shared" si="9"/>
        <v>141.81856350277403</v>
      </c>
      <c r="U184" s="117">
        <f t="shared" si="10"/>
        <v>2</v>
      </c>
      <c r="V184" s="100">
        <f t="shared" si="11"/>
        <v>-1328.6937014905488</v>
      </c>
      <c r="W184" s="170">
        <v>1993</v>
      </c>
      <c r="X184" s="113">
        <f t="shared" si="12"/>
        <v>141.81856350277403</v>
      </c>
    </row>
    <row r="185" spans="1:24" ht="12.75">
      <c r="A185" s="101" t="s">
        <v>285</v>
      </c>
      <c r="B185" s="119" t="s">
        <v>279</v>
      </c>
      <c r="C185" s="188" t="s">
        <v>814</v>
      </c>
      <c r="D185" s="100">
        <v>72.7948717948718</v>
      </c>
      <c r="E185" s="102"/>
      <c r="F185" s="100"/>
      <c r="G185" s="33"/>
      <c r="H185" s="100">
        <v>68.98245614035088</v>
      </c>
      <c r="I185" s="100"/>
      <c r="J185" s="33"/>
      <c r="K185" s="33"/>
      <c r="L185" s="33"/>
      <c r="M185" s="34"/>
      <c r="N185" s="34"/>
      <c r="O185" s="33"/>
      <c r="P185" s="33"/>
      <c r="Q185" s="33"/>
      <c r="R185" s="33"/>
      <c r="S185" s="33"/>
      <c r="T185" s="103">
        <f t="shared" si="9"/>
        <v>141.77732793522267</v>
      </c>
      <c r="U185" s="117">
        <f t="shared" si="10"/>
        <v>2</v>
      </c>
      <c r="V185" s="100">
        <f t="shared" si="11"/>
        <v>-1328.7349370581</v>
      </c>
      <c r="W185" s="170">
        <v>1963</v>
      </c>
      <c r="X185" s="113">
        <f t="shared" si="12"/>
        <v>141.77732793522267</v>
      </c>
    </row>
    <row r="186" spans="1:24" ht="12.75">
      <c r="A186" s="101" t="s">
        <v>286</v>
      </c>
      <c r="B186" s="119" t="s">
        <v>280</v>
      </c>
      <c r="C186" s="188" t="s">
        <v>968</v>
      </c>
      <c r="D186" s="100"/>
      <c r="E186" s="102"/>
      <c r="F186" s="100"/>
      <c r="G186" s="33"/>
      <c r="H186" s="100">
        <v>55.385964912280706</v>
      </c>
      <c r="I186" s="100">
        <v>83.39313818067359</v>
      </c>
      <c r="J186" s="33"/>
      <c r="K186" s="33"/>
      <c r="L186" s="33"/>
      <c r="M186" s="34"/>
      <c r="N186" s="34"/>
      <c r="O186" s="33"/>
      <c r="P186" s="33"/>
      <c r="Q186" s="33"/>
      <c r="R186" s="33"/>
      <c r="S186" s="33"/>
      <c r="T186" s="103">
        <f t="shared" si="9"/>
        <v>138.7791030929543</v>
      </c>
      <c r="U186" s="117">
        <f t="shared" si="10"/>
        <v>2</v>
      </c>
      <c r="V186" s="100">
        <f t="shared" si="11"/>
        <v>-1331.7331619003685</v>
      </c>
      <c r="W186" s="170"/>
      <c r="X186" s="113">
        <f t="shared" si="12"/>
        <v>138.7791030929543</v>
      </c>
    </row>
    <row r="187" spans="1:24" ht="12.75">
      <c r="A187" s="101" t="s">
        <v>287</v>
      </c>
      <c r="B187" s="119" t="s">
        <v>281</v>
      </c>
      <c r="C187" s="188" t="s">
        <v>1137</v>
      </c>
      <c r="D187" s="100"/>
      <c r="E187" s="102"/>
      <c r="F187" s="100"/>
      <c r="G187" s="33"/>
      <c r="H187" s="100"/>
      <c r="I187" s="100"/>
      <c r="J187" s="33"/>
      <c r="K187" s="33"/>
      <c r="L187" s="33"/>
      <c r="M187" s="34"/>
      <c r="N187" s="34">
        <v>37.4</v>
      </c>
      <c r="O187" s="33">
        <v>101.20680894308943</v>
      </c>
      <c r="P187" s="33"/>
      <c r="Q187" s="33"/>
      <c r="R187" s="33"/>
      <c r="S187" s="33"/>
      <c r="T187" s="103">
        <f t="shared" si="9"/>
        <v>138.60680894308942</v>
      </c>
      <c r="U187" s="117">
        <f t="shared" si="10"/>
        <v>2</v>
      </c>
      <c r="V187" s="100">
        <f t="shared" si="11"/>
        <v>-1331.9054560502334</v>
      </c>
      <c r="W187" s="170">
        <v>1982</v>
      </c>
      <c r="X187" s="113">
        <f t="shared" si="12"/>
        <v>138.60680894308942</v>
      </c>
    </row>
    <row r="188" spans="1:24" ht="12.75">
      <c r="A188" s="101" t="s">
        <v>288</v>
      </c>
      <c r="B188" s="119" t="s">
        <v>282</v>
      </c>
      <c r="C188" s="188" t="s">
        <v>804</v>
      </c>
      <c r="D188" s="100">
        <v>64.81766381766381</v>
      </c>
      <c r="E188" s="102"/>
      <c r="F188" s="100"/>
      <c r="G188" s="33"/>
      <c r="H188" s="100"/>
      <c r="I188" s="100"/>
      <c r="J188" s="33"/>
      <c r="K188" s="33"/>
      <c r="L188" s="33"/>
      <c r="M188" s="34"/>
      <c r="N188" s="34"/>
      <c r="O188" s="33"/>
      <c r="P188" s="33"/>
      <c r="Q188" s="33"/>
      <c r="R188" s="33">
        <v>72.02132998745294</v>
      </c>
      <c r="S188" s="33"/>
      <c r="T188" s="103">
        <f t="shared" si="9"/>
        <v>136.83899380511676</v>
      </c>
      <c r="U188" s="117">
        <f t="shared" si="10"/>
        <v>2</v>
      </c>
      <c r="V188" s="100">
        <f t="shared" si="11"/>
        <v>-1333.673271188206</v>
      </c>
      <c r="W188" s="170">
        <v>1993</v>
      </c>
      <c r="X188" s="113">
        <f t="shared" si="12"/>
        <v>136.83899380511676</v>
      </c>
    </row>
    <row r="189" spans="1:24" ht="12.75">
      <c r="A189" s="101" t="s">
        <v>289</v>
      </c>
      <c r="B189" s="119" t="s">
        <v>283</v>
      </c>
      <c r="C189" s="188" t="s">
        <v>1009</v>
      </c>
      <c r="D189" s="100"/>
      <c r="E189" s="102"/>
      <c r="F189" s="100"/>
      <c r="G189" s="33"/>
      <c r="H189" s="100"/>
      <c r="I189" s="100">
        <v>98.36575875486382</v>
      </c>
      <c r="J189" s="33"/>
      <c r="K189" s="33"/>
      <c r="L189" s="33"/>
      <c r="M189" s="34"/>
      <c r="N189" s="34">
        <v>38.02</v>
      </c>
      <c r="O189" s="33"/>
      <c r="P189" s="33"/>
      <c r="Q189" s="33"/>
      <c r="R189" s="33"/>
      <c r="S189" s="33"/>
      <c r="T189" s="103">
        <f t="shared" si="9"/>
        <v>136.38575875486382</v>
      </c>
      <c r="U189" s="117">
        <f t="shared" si="10"/>
        <v>2</v>
      </c>
      <c r="V189" s="100">
        <f t="shared" si="11"/>
        <v>-1334.126506238459</v>
      </c>
      <c r="W189" s="170"/>
      <c r="X189" s="113">
        <f t="shared" si="12"/>
        <v>136.38575875486382</v>
      </c>
    </row>
    <row r="190" spans="1:24" ht="12.75">
      <c r="A190" s="101" t="s">
        <v>290</v>
      </c>
      <c r="B190" s="119" t="s">
        <v>468</v>
      </c>
      <c r="C190" s="188" t="s">
        <v>805</v>
      </c>
      <c r="D190" s="100">
        <v>75.35897435897436</v>
      </c>
      <c r="E190" s="102"/>
      <c r="F190" s="100"/>
      <c r="G190" s="33"/>
      <c r="H190" s="100"/>
      <c r="I190" s="100"/>
      <c r="J190" s="33"/>
      <c r="K190" s="33"/>
      <c r="L190" s="33"/>
      <c r="M190" s="34"/>
      <c r="N190" s="34"/>
      <c r="O190" s="33"/>
      <c r="P190" s="33"/>
      <c r="Q190" s="33"/>
      <c r="R190" s="33"/>
      <c r="S190" s="33">
        <v>59.06451612903226</v>
      </c>
      <c r="T190" s="103">
        <f t="shared" si="9"/>
        <v>134.42349048800662</v>
      </c>
      <c r="U190" s="117">
        <f t="shared" si="10"/>
        <v>2</v>
      </c>
      <c r="V190" s="100">
        <f t="shared" si="11"/>
        <v>-1336.0887745053162</v>
      </c>
      <c r="W190" s="170">
        <v>1967</v>
      </c>
      <c r="X190" s="113">
        <f t="shared" si="12"/>
        <v>134.42349048800662</v>
      </c>
    </row>
    <row r="191" spans="1:24" ht="12.75">
      <c r="A191" s="101" t="s">
        <v>291</v>
      </c>
      <c r="B191" s="119" t="s">
        <v>284</v>
      </c>
      <c r="C191" s="188" t="s">
        <v>9</v>
      </c>
      <c r="D191" s="100"/>
      <c r="E191" s="102"/>
      <c r="F191" s="100"/>
      <c r="G191" s="33"/>
      <c r="H191" s="100"/>
      <c r="I191" s="100"/>
      <c r="J191" s="33"/>
      <c r="K191" s="33"/>
      <c r="L191" s="33"/>
      <c r="M191" s="34"/>
      <c r="N191" s="34">
        <v>131.3897379912664</v>
      </c>
      <c r="O191" s="33"/>
      <c r="P191" s="33"/>
      <c r="Q191" s="33"/>
      <c r="R191" s="33"/>
      <c r="S191" s="33"/>
      <c r="T191" s="103">
        <f t="shared" si="9"/>
        <v>131.3897379912664</v>
      </c>
      <c r="U191" s="117">
        <f t="shared" si="10"/>
        <v>1</v>
      </c>
      <c r="V191" s="100">
        <f t="shared" si="11"/>
        <v>-1339.1225270020564</v>
      </c>
      <c r="W191" s="170"/>
      <c r="X191" s="113">
        <f t="shared" si="12"/>
        <v>131.3897379912664</v>
      </c>
    </row>
    <row r="192" spans="1:24" ht="12.75">
      <c r="A192" s="101" t="s">
        <v>292</v>
      </c>
      <c r="B192" s="119" t="s">
        <v>285</v>
      </c>
      <c r="C192" s="188" t="s">
        <v>826</v>
      </c>
      <c r="D192" s="100">
        <v>57.98005698005698</v>
      </c>
      <c r="E192" s="102"/>
      <c r="F192" s="100"/>
      <c r="G192" s="33"/>
      <c r="H192" s="100">
        <v>72.49122807017544</v>
      </c>
      <c r="I192" s="100"/>
      <c r="J192" s="33"/>
      <c r="K192" s="33"/>
      <c r="L192" s="33"/>
      <c r="M192" s="34"/>
      <c r="N192" s="34"/>
      <c r="O192" s="33"/>
      <c r="P192" s="33"/>
      <c r="Q192" s="33"/>
      <c r="R192" s="33"/>
      <c r="S192" s="33"/>
      <c r="T192" s="103">
        <f t="shared" si="9"/>
        <v>130.4712850502324</v>
      </c>
      <c r="U192" s="117">
        <f t="shared" si="10"/>
        <v>2</v>
      </c>
      <c r="V192" s="100">
        <f t="shared" si="11"/>
        <v>-1340.0409799430904</v>
      </c>
      <c r="W192" s="170">
        <v>1969</v>
      </c>
      <c r="X192" s="113">
        <f t="shared" si="12"/>
        <v>130.4712850502324</v>
      </c>
    </row>
    <row r="193" spans="1:24" ht="12.75">
      <c r="A193" s="101" t="s">
        <v>293</v>
      </c>
      <c r="B193" s="119" t="s">
        <v>286</v>
      </c>
      <c r="C193" s="188" t="s">
        <v>925</v>
      </c>
      <c r="D193" s="100"/>
      <c r="E193" s="102"/>
      <c r="F193" s="100">
        <v>79.7218699039681</v>
      </c>
      <c r="G193" s="33"/>
      <c r="H193" s="100">
        <v>50.122807017543856</v>
      </c>
      <c r="I193" s="100"/>
      <c r="J193" s="33"/>
      <c r="K193" s="33"/>
      <c r="L193" s="33"/>
      <c r="M193" s="34"/>
      <c r="N193" s="34"/>
      <c r="O193" s="33"/>
      <c r="P193" s="33"/>
      <c r="Q193" s="33"/>
      <c r="R193" s="33"/>
      <c r="S193" s="33"/>
      <c r="T193" s="103">
        <f t="shared" si="9"/>
        <v>129.84467692151196</v>
      </c>
      <c r="U193" s="117">
        <f t="shared" si="10"/>
        <v>2</v>
      </c>
      <c r="V193" s="100">
        <f t="shared" si="11"/>
        <v>-1340.6675880718108</v>
      </c>
      <c r="W193" s="170"/>
      <c r="X193" s="113">
        <f t="shared" si="12"/>
        <v>129.84467692151196</v>
      </c>
    </row>
    <row r="194" spans="1:24" ht="12.75">
      <c r="A194" s="101" t="s">
        <v>294</v>
      </c>
      <c r="B194" s="119" t="s">
        <v>287</v>
      </c>
      <c r="C194" s="188" t="s">
        <v>1134</v>
      </c>
      <c r="D194" s="100"/>
      <c r="E194" s="102"/>
      <c r="F194" s="100"/>
      <c r="G194" s="33"/>
      <c r="H194" s="100"/>
      <c r="I194" s="100"/>
      <c r="J194" s="33"/>
      <c r="K194" s="33"/>
      <c r="L194" s="33"/>
      <c r="M194" s="34"/>
      <c r="N194" s="34">
        <v>128.26955602536998</v>
      </c>
      <c r="O194" s="33"/>
      <c r="P194" s="33"/>
      <c r="Q194" s="33"/>
      <c r="R194" s="33"/>
      <c r="S194" s="33"/>
      <c r="T194" s="103">
        <f t="shared" si="9"/>
        <v>128.26955602536998</v>
      </c>
      <c r="U194" s="117">
        <f t="shared" si="10"/>
        <v>1</v>
      </c>
      <c r="V194" s="100">
        <f t="shared" si="11"/>
        <v>-1342.2427089679527</v>
      </c>
      <c r="W194" s="170"/>
      <c r="X194" s="113">
        <f t="shared" si="12"/>
        <v>128.26955602536998</v>
      </c>
    </row>
    <row r="195" spans="1:24" ht="12.75">
      <c r="A195" s="101" t="s">
        <v>295</v>
      </c>
      <c r="B195" s="119" t="s">
        <v>288</v>
      </c>
      <c r="C195" s="188" t="s">
        <v>4</v>
      </c>
      <c r="D195" s="100"/>
      <c r="E195" s="102"/>
      <c r="F195" s="100"/>
      <c r="G195" s="33"/>
      <c r="H195" s="100"/>
      <c r="I195" s="100"/>
      <c r="J195" s="33"/>
      <c r="K195" s="33"/>
      <c r="L195" s="33"/>
      <c r="M195" s="34"/>
      <c r="N195" s="34">
        <v>42.24</v>
      </c>
      <c r="O195" s="33"/>
      <c r="P195" s="33"/>
      <c r="Q195" s="33"/>
      <c r="R195" s="33">
        <v>85.74669073405533</v>
      </c>
      <c r="S195" s="33"/>
      <c r="T195" s="103">
        <f t="shared" si="9"/>
        <v>127.98669073405534</v>
      </c>
      <c r="U195" s="117">
        <f t="shared" si="10"/>
        <v>2</v>
      </c>
      <c r="V195" s="100">
        <f t="shared" si="11"/>
        <v>-1342.5255742592674</v>
      </c>
      <c r="W195" s="170"/>
      <c r="X195" s="113">
        <f t="shared" si="12"/>
        <v>127.98669073405534</v>
      </c>
    </row>
    <row r="196" spans="1:24" ht="12.75">
      <c r="A196" s="101" t="s">
        <v>296</v>
      </c>
      <c r="B196" s="119" t="s">
        <v>507</v>
      </c>
      <c r="C196" s="188" t="s">
        <v>875</v>
      </c>
      <c r="D196" s="100">
        <v>55.98575498575499</v>
      </c>
      <c r="E196" s="102"/>
      <c r="F196" s="100"/>
      <c r="G196" s="33"/>
      <c r="H196" s="100"/>
      <c r="I196" s="100"/>
      <c r="J196" s="33"/>
      <c r="K196" s="33"/>
      <c r="L196" s="33"/>
      <c r="M196" s="34"/>
      <c r="N196" s="34"/>
      <c r="O196" s="33"/>
      <c r="P196" s="33"/>
      <c r="Q196" s="33"/>
      <c r="R196" s="33"/>
      <c r="S196" s="33">
        <v>70.03225806451613</v>
      </c>
      <c r="T196" s="103">
        <f t="shared" si="9"/>
        <v>126.01801305027112</v>
      </c>
      <c r="U196" s="117">
        <f t="shared" si="10"/>
        <v>2</v>
      </c>
      <c r="V196" s="100">
        <f t="shared" si="11"/>
        <v>-1344.4942519430517</v>
      </c>
      <c r="W196" s="170">
        <v>1956</v>
      </c>
      <c r="X196" s="113">
        <f t="shared" si="12"/>
        <v>126.01801305027112</v>
      </c>
    </row>
    <row r="197" spans="1:24" ht="12.75">
      <c r="A197" s="101" t="s">
        <v>297</v>
      </c>
      <c r="B197" s="119" t="s">
        <v>290</v>
      </c>
      <c r="C197" s="188" t="s">
        <v>1143</v>
      </c>
      <c r="D197" s="100"/>
      <c r="E197" s="102"/>
      <c r="F197" s="100"/>
      <c r="G197" s="33"/>
      <c r="H197" s="100"/>
      <c r="I197" s="100"/>
      <c r="J197" s="33"/>
      <c r="K197" s="33"/>
      <c r="L197" s="33"/>
      <c r="M197" s="34"/>
      <c r="N197" s="34"/>
      <c r="O197" s="33">
        <v>125</v>
      </c>
      <c r="P197" s="33"/>
      <c r="Q197" s="33"/>
      <c r="R197" s="33"/>
      <c r="S197" s="33"/>
      <c r="T197" s="103">
        <f aca="true" t="shared" si="13" ref="T197:T260">SUM(D197:S197)</f>
        <v>125</v>
      </c>
      <c r="U197" s="117">
        <f aca="true" t="shared" si="14" ref="U197:U260">COUNTA(D197:S197)</f>
        <v>1</v>
      </c>
      <c r="V197" s="100">
        <f aca="true" t="shared" si="15" ref="V197:V260">T197-$T$5</f>
        <v>-1345.5122649933228</v>
      </c>
      <c r="W197" s="170">
        <v>1989</v>
      </c>
      <c r="X197" s="113">
        <f aca="true" t="shared" si="16" ref="X197:X260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125</v>
      </c>
    </row>
    <row r="198" spans="1:24" ht="12.75">
      <c r="A198" s="101" t="s">
        <v>298</v>
      </c>
      <c r="B198" s="119" t="s">
        <v>291</v>
      </c>
      <c r="C198" s="188" t="s">
        <v>1142</v>
      </c>
      <c r="D198" s="100"/>
      <c r="E198" s="102"/>
      <c r="F198" s="100"/>
      <c r="G198" s="33"/>
      <c r="H198" s="100"/>
      <c r="I198" s="100"/>
      <c r="J198" s="33"/>
      <c r="K198" s="33"/>
      <c r="L198" s="33"/>
      <c r="M198" s="34"/>
      <c r="N198" s="34"/>
      <c r="O198" s="33">
        <v>125</v>
      </c>
      <c r="P198" s="33"/>
      <c r="Q198" s="33"/>
      <c r="R198" s="33"/>
      <c r="S198" s="33"/>
      <c r="T198" s="103">
        <f t="shared" si="13"/>
        <v>125</v>
      </c>
      <c r="U198" s="117">
        <f t="shared" si="14"/>
        <v>1</v>
      </c>
      <c r="V198" s="100">
        <f t="shared" si="15"/>
        <v>-1345.5122649933228</v>
      </c>
      <c r="W198" s="170">
        <v>1990</v>
      </c>
      <c r="X198" s="113">
        <f t="shared" si="16"/>
        <v>125</v>
      </c>
    </row>
    <row r="199" spans="1:24" ht="12.75">
      <c r="A199" s="101" t="s">
        <v>299</v>
      </c>
      <c r="B199" s="119" t="s">
        <v>292</v>
      </c>
      <c r="C199" s="188" t="s">
        <v>1144</v>
      </c>
      <c r="D199" s="100"/>
      <c r="E199" s="102"/>
      <c r="F199" s="100"/>
      <c r="G199" s="33"/>
      <c r="H199" s="100"/>
      <c r="I199" s="100"/>
      <c r="J199" s="33"/>
      <c r="K199" s="33"/>
      <c r="L199" s="33"/>
      <c r="M199" s="34"/>
      <c r="N199" s="34"/>
      <c r="O199" s="33">
        <v>122.83105022831049</v>
      </c>
      <c r="P199" s="33"/>
      <c r="Q199" s="33"/>
      <c r="R199" s="33"/>
      <c r="S199" s="33"/>
      <c r="T199" s="103">
        <f t="shared" si="13"/>
        <v>122.83105022831049</v>
      </c>
      <c r="U199" s="117">
        <f t="shared" si="14"/>
        <v>1</v>
      </c>
      <c r="V199" s="100">
        <f t="shared" si="15"/>
        <v>-1347.6812147650123</v>
      </c>
      <c r="W199" s="170">
        <v>1990</v>
      </c>
      <c r="X199" s="113">
        <f t="shared" si="16"/>
        <v>122.83105022831049</v>
      </c>
    </row>
    <row r="200" spans="1:24" ht="12.75">
      <c r="A200" s="101" t="s">
        <v>300</v>
      </c>
      <c r="B200" s="119" t="s">
        <v>293</v>
      </c>
      <c r="C200" s="188" t="s">
        <v>13</v>
      </c>
      <c r="D200" s="100"/>
      <c r="E200" s="102"/>
      <c r="F200" s="100"/>
      <c r="G200" s="33"/>
      <c r="H200" s="100"/>
      <c r="I200" s="100"/>
      <c r="J200" s="33"/>
      <c r="K200" s="33"/>
      <c r="L200" s="33"/>
      <c r="M200" s="34"/>
      <c r="N200" s="34">
        <v>122.74358974358975</v>
      </c>
      <c r="O200" s="33"/>
      <c r="P200" s="33"/>
      <c r="Q200" s="33"/>
      <c r="R200" s="33"/>
      <c r="S200" s="33"/>
      <c r="T200" s="103">
        <f t="shared" si="13"/>
        <v>122.74358974358975</v>
      </c>
      <c r="U200" s="117">
        <f t="shared" si="14"/>
        <v>1</v>
      </c>
      <c r="V200" s="100">
        <f t="shared" si="15"/>
        <v>-1347.768675249733</v>
      </c>
      <c r="W200" s="170"/>
      <c r="X200" s="113">
        <f t="shared" si="16"/>
        <v>122.74358974358975</v>
      </c>
    </row>
    <row r="201" spans="1:24" ht="12.75">
      <c r="A201" s="101" t="s">
        <v>301</v>
      </c>
      <c r="B201" s="119" t="s">
        <v>294</v>
      </c>
      <c r="C201" s="188" t="s">
        <v>1145</v>
      </c>
      <c r="D201" s="100"/>
      <c r="E201" s="102"/>
      <c r="F201" s="100"/>
      <c r="G201" s="33"/>
      <c r="H201" s="100"/>
      <c r="I201" s="100"/>
      <c r="J201" s="33"/>
      <c r="K201" s="33"/>
      <c r="L201" s="33"/>
      <c r="M201" s="34"/>
      <c r="N201" s="34"/>
      <c r="O201" s="33">
        <v>122.54471544715445</v>
      </c>
      <c r="P201" s="33"/>
      <c r="Q201" s="33"/>
      <c r="R201" s="33"/>
      <c r="S201" s="33"/>
      <c r="T201" s="103">
        <f t="shared" si="13"/>
        <v>122.54471544715445</v>
      </c>
      <c r="U201" s="117">
        <f t="shared" si="14"/>
        <v>1</v>
      </c>
      <c r="V201" s="100">
        <f t="shared" si="15"/>
        <v>-1347.9675495461684</v>
      </c>
      <c r="W201" s="170">
        <v>1988</v>
      </c>
      <c r="X201" s="113">
        <f t="shared" si="16"/>
        <v>122.54471544715445</v>
      </c>
    </row>
    <row r="202" spans="1:24" ht="12.75">
      <c r="A202" s="101" t="s">
        <v>302</v>
      </c>
      <c r="B202" s="119" t="s">
        <v>295</v>
      </c>
      <c r="C202" s="188" t="s">
        <v>1127</v>
      </c>
      <c r="D202" s="100"/>
      <c r="E202" s="102"/>
      <c r="F202" s="100"/>
      <c r="G202" s="33"/>
      <c r="H202" s="100"/>
      <c r="I202" s="100"/>
      <c r="J202" s="33"/>
      <c r="K202" s="33"/>
      <c r="L202" s="33"/>
      <c r="M202" s="34"/>
      <c r="N202" s="34">
        <v>122.15543464820082</v>
      </c>
      <c r="O202" s="33"/>
      <c r="P202" s="33"/>
      <c r="Q202" s="33"/>
      <c r="R202" s="33"/>
      <c r="S202" s="33"/>
      <c r="T202" s="103">
        <f t="shared" si="13"/>
        <v>122.15543464820082</v>
      </c>
      <c r="U202" s="117">
        <f t="shared" si="14"/>
        <v>1</v>
      </c>
      <c r="V202" s="100">
        <f t="shared" si="15"/>
        <v>-1348.356830345122</v>
      </c>
      <c r="W202" s="170"/>
      <c r="X202" s="113">
        <f t="shared" si="16"/>
        <v>122.15543464820082</v>
      </c>
    </row>
    <row r="203" spans="1:24" ht="12.75">
      <c r="A203" s="101" t="s">
        <v>303</v>
      </c>
      <c r="B203" s="119" t="s">
        <v>296</v>
      </c>
      <c r="C203" s="188" t="s">
        <v>1138</v>
      </c>
      <c r="D203" s="100"/>
      <c r="E203" s="102"/>
      <c r="F203" s="100"/>
      <c r="G203" s="33"/>
      <c r="H203" s="100"/>
      <c r="I203" s="100"/>
      <c r="J203" s="33"/>
      <c r="K203" s="33"/>
      <c r="L203" s="33"/>
      <c r="M203" s="34"/>
      <c r="N203" s="34">
        <v>121.42285994603876</v>
      </c>
      <c r="O203" s="33"/>
      <c r="P203" s="33"/>
      <c r="Q203" s="33"/>
      <c r="R203" s="33"/>
      <c r="S203" s="33"/>
      <c r="T203" s="103">
        <f t="shared" si="13"/>
        <v>121.42285994603876</v>
      </c>
      <c r="U203" s="117">
        <f t="shared" si="14"/>
        <v>1</v>
      </c>
      <c r="V203" s="100">
        <f t="shared" si="15"/>
        <v>-1349.0894050472841</v>
      </c>
      <c r="W203" s="170"/>
      <c r="X203" s="113">
        <f t="shared" si="16"/>
        <v>121.42285994603876</v>
      </c>
    </row>
    <row r="204" spans="1:24" ht="12.75">
      <c r="A204" s="101" t="s">
        <v>304</v>
      </c>
      <c r="B204" s="119" t="s">
        <v>297</v>
      </c>
      <c r="C204" s="188" t="s">
        <v>848</v>
      </c>
      <c r="D204" s="100">
        <v>57.12535612535613</v>
      </c>
      <c r="E204" s="102"/>
      <c r="F204" s="100"/>
      <c r="G204" s="33"/>
      <c r="H204" s="100">
        <v>64.15789473684211</v>
      </c>
      <c r="I204" s="100"/>
      <c r="J204" s="33"/>
      <c r="K204" s="33"/>
      <c r="L204" s="33"/>
      <c r="M204" s="34"/>
      <c r="N204" s="34"/>
      <c r="O204" s="33"/>
      <c r="P204" s="33"/>
      <c r="Q204" s="33"/>
      <c r="R204" s="33"/>
      <c r="S204" s="33"/>
      <c r="T204" s="103">
        <f t="shared" si="13"/>
        <v>121.28325086219823</v>
      </c>
      <c r="U204" s="117">
        <f t="shared" si="14"/>
        <v>2</v>
      </c>
      <c r="V204" s="100">
        <f t="shared" si="15"/>
        <v>-1349.2290141311246</v>
      </c>
      <c r="W204" s="170">
        <v>1979</v>
      </c>
      <c r="X204" s="113">
        <f t="shared" si="16"/>
        <v>121.28325086219823</v>
      </c>
    </row>
    <row r="205" spans="1:24" ht="12.75">
      <c r="A205" s="101" t="s">
        <v>305</v>
      </c>
      <c r="B205" s="119" t="s">
        <v>298</v>
      </c>
      <c r="C205" s="188" t="s">
        <v>1169</v>
      </c>
      <c r="D205" s="100"/>
      <c r="E205" s="102"/>
      <c r="F205" s="100"/>
      <c r="G205" s="33"/>
      <c r="H205" s="100"/>
      <c r="I205" s="100"/>
      <c r="J205" s="33"/>
      <c r="K205" s="33"/>
      <c r="L205" s="33"/>
      <c r="M205" s="34"/>
      <c r="N205" s="34"/>
      <c r="O205" s="33"/>
      <c r="P205" s="33">
        <v>120.30075187969923</v>
      </c>
      <c r="Q205" s="33"/>
      <c r="R205" s="33"/>
      <c r="S205" s="33"/>
      <c r="T205" s="103">
        <f t="shared" si="13"/>
        <v>120.30075187969923</v>
      </c>
      <c r="U205" s="117">
        <f t="shared" si="14"/>
        <v>1</v>
      </c>
      <c r="V205" s="100">
        <f t="shared" si="15"/>
        <v>-1350.2115131136236</v>
      </c>
      <c r="W205" s="170"/>
      <c r="X205" s="113">
        <f t="shared" si="16"/>
        <v>120.30075187969923</v>
      </c>
    </row>
    <row r="206" spans="1:24" ht="12.75">
      <c r="A206" s="101" t="s">
        <v>306</v>
      </c>
      <c r="B206" s="119" t="s">
        <v>299</v>
      </c>
      <c r="C206" s="188" t="s">
        <v>993</v>
      </c>
      <c r="D206" s="100"/>
      <c r="E206" s="102"/>
      <c r="F206" s="100"/>
      <c r="G206" s="33"/>
      <c r="H206" s="100"/>
      <c r="I206" s="100">
        <v>120</v>
      </c>
      <c r="J206" s="33"/>
      <c r="K206" s="33"/>
      <c r="L206" s="33"/>
      <c r="M206" s="34"/>
      <c r="N206" s="34"/>
      <c r="O206" s="33"/>
      <c r="P206" s="33"/>
      <c r="Q206" s="33"/>
      <c r="R206" s="33"/>
      <c r="S206" s="33"/>
      <c r="T206" s="103">
        <f t="shared" si="13"/>
        <v>120</v>
      </c>
      <c r="U206" s="117">
        <f t="shared" si="14"/>
        <v>1</v>
      </c>
      <c r="V206" s="100">
        <f t="shared" si="15"/>
        <v>-1350.5122649933228</v>
      </c>
      <c r="W206" s="170"/>
      <c r="X206" s="113">
        <f t="shared" si="16"/>
        <v>120</v>
      </c>
    </row>
    <row r="207" spans="1:24" ht="12.75">
      <c r="A207" s="101" t="s">
        <v>307</v>
      </c>
      <c r="B207" s="119" t="s">
        <v>300</v>
      </c>
      <c r="C207" s="188" t="s">
        <v>1146</v>
      </c>
      <c r="D207" s="100"/>
      <c r="E207" s="102"/>
      <c r="F207" s="100"/>
      <c r="G207" s="33"/>
      <c r="H207" s="100"/>
      <c r="I207" s="100"/>
      <c r="J207" s="33"/>
      <c r="K207" s="33"/>
      <c r="L207" s="33"/>
      <c r="M207" s="34"/>
      <c r="N207" s="34"/>
      <c r="O207" s="33">
        <v>119.44269521410578</v>
      </c>
      <c r="P207" s="33"/>
      <c r="Q207" s="33"/>
      <c r="R207" s="33"/>
      <c r="S207" s="33"/>
      <c r="T207" s="103">
        <f t="shared" si="13"/>
        <v>119.44269521410578</v>
      </c>
      <c r="U207" s="117">
        <f t="shared" si="14"/>
        <v>1</v>
      </c>
      <c r="V207" s="100">
        <f t="shared" si="15"/>
        <v>-1351.069569779217</v>
      </c>
      <c r="W207" s="170">
        <v>1990</v>
      </c>
      <c r="X207" s="113">
        <f t="shared" si="16"/>
        <v>119.44269521410578</v>
      </c>
    </row>
    <row r="208" spans="1:24" ht="12.75">
      <c r="A208" s="101" t="s">
        <v>308</v>
      </c>
      <c r="B208" s="119" t="s">
        <v>301</v>
      </c>
      <c r="C208" s="188" t="s">
        <v>1147</v>
      </c>
      <c r="D208" s="100"/>
      <c r="E208" s="102"/>
      <c r="F208" s="100"/>
      <c r="G208" s="33"/>
      <c r="H208" s="100"/>
      <c r="I208" s="100"/>
      <c r="J208" s="33"/>
      <c r="K208" s="33"/>
      <c r="L208" s="33"/>
      <c r="M208" s="34"/>
      <c r="N208" s="34"/>
      <c r="O208" s="33">
        <v>119.44269521410578</v>
      </c>
      <c r="P208" s="33"/>
      <c r="Q208" s="33"/>
      <c r="R208" s="33"/>
      <c r="S208" s="33"/>
      <c r="T208" s="103">
        <f t="shared" si="13"/>
        <v>119.44269521410578</v>
      </c>
      <c r="U208" s="117">
        <f t="shared" si="14"/>
        <v>1</v>
      </c>
      <c r="V208" s="100">
        <f t="shared" si="15"/>
        <v>-1351.069569779217</v>
      </c>
      <c r="W208" s="170">
        <v>1985</v>
      </c>
      <c r="X208" s="113">
        <f t="shared" si="16"/>
        <v>119.44269521410578</v>
      </c>
    </row>
    <row r="209" spans="1:24" ht="12.75">
      <c r="A209" s="101" t="s">
        <v>309</v>
      </c>
      <c r="B209" s="119" t="s">
        <v>302</v>
      </c>
      <c r="C209" s="188" t="s">
        <v>1148</v>
      </c>
      <c r="D209" s="100"/>
      <c r="E209" s="102"/>
      <c r="F209" s="100"/>
      <c r="G209" s="33"/>
      <c r="H209" s="100"/>
      <c r="I209" s="100"/>
      <c r="J209" s="33"/>
      <c r="K209" s="33"/>
      <c r="L209" s="33"/>
      <c r="M209" s="34"/>
      <c r="N209" s="34"/>
      <c r="O209" s="33">
        <v>119.44269521410578</v>
      </c>
      <c r="P209" s="33"/>
      <c r="Q209" s="33"/>
      <c r="R209" s="33"/>
      <c r="S209" s="33"/>
      <c r="T209" s="103">
        <f t="shared" si="13"/>
        <v>119.44269521410578</v>
      </c>
      <c r="U209" s="117">
        <f t="shared" si="14"/>
        <v>1</v>
      </c>
      <c r="V209" s="100">
        <f t="shared" si="15"/>
        <v>-1351.069569779217</v>
      </c>
      <c r="W209" s="170">
        <v>1975</v>
      </c>
      <c r="X209" s="113">
        <f t="shared" si="16"/>
        <v>119.44269521410578</v>
      </c>
    </row>
    <row r="210" spans="1:24" ht="12.75">
      <c r="A210" s="101" t="s">
        <v>310</v>
      </c>
      <c r="B210" s="119" t="s">
        <v>303</v>
      </c>
      <c r="C210" s="188" t="s">
        <v>1149</v>
      </c>
      <c r="D210" s="100"/>
      <c r="E210" s="102"/>
      <c r="F210" s="100"/>
      <c r="G210" s="33"/>
      <c r="H210" s="100"/>
      <c r="I210" s="100"/>
      <c r="J210" s="33"/>
      <c r="K210" s="33"/>
      <c r="L210" s="33"/>
      <c r="M210" s="34"/>
      <c r="N210" s="34"/>
      <c r="O210" s="33">
        <v>119.44269521410578</v>
      </c>
      <c r="P210" s="33"/>
      <c r="Q210" s="33"/>
      <c r="R210" s="33"/>
      <c r="S210" s="33"/>
      <c r="T210" s="103">
        <f t="shared" si="13"/>
        <v>119.44269521410578</v>
      </c>
      <c r="U210" s="117">
        <f t="shared" si="14"/>
        <v>1</v>
      </c>
      <c r="V210" s="100">
        <f t="shared" si="15"/>
        <v>-1351.069569779217</v>
      </c>
      <c r="W210" s="170">
        <v>1984</v>
      </c>
      <c r="X210" s="113">
        <f t="shared" si="16"/>
        <v>119.44269521410578</v>
      </c>
    </row>
    <row r="211" spans="1:24" ht="12.75">
      <c r="A211" s="101" t="s">
        <v>311</v>
      </c>
      <c r="B211" s="119" t="s">
        <v>304</v>
      </c>
      <c r="C211" s="188" t="s">
        <v>1150</v>
      </c>
      <c r="D211" s="100"/>
      <c r="E211" s="102"/>
      <c r="F211" s="100"/>
      <c r="G211" s="33"/>
      <c r="H211" s="100"/>
      <c r="I211" s="100"/>
      <c r="J211" s="33"/>
      <c r="K211" s="33"/>
      <c r="L211" s="33"/>
      <c r="M211" s="34"/>
      <c r="N211" s="34"/>
      <c r="O211" s="33">
        <v>119.44269521410578</v>
      </c>
      <c r="P211" s="33"/>
      <c r="Q211" s="33"/>
      <c r="R211" s="33"/>
      <c r="S211" s="33"/>
      <c r="T211" s="103">
        <f t="shared" si="13"/>
        <v>119.44269521410578</v>
      </c>
      <c r="U211" s="117">
        <f t="shared" si="14"/>
        <v>1</v>
      </c>
      <c r="V211" s="100">
        <f t="shared" si="15"/>
        <v>-1351.069569779217</v>
      </c>
      <c r="W211" s="170">
        <v>1983</v>
      </c>
      <c r="X211" s="113">
        <f t="shared" si="16"/>
        <v>119.44269521410578</v>
      </c>
    </row>
    <row r="212" spans="1:24" ht="12.75">
      <c r="A212" s="101" t="s">
        <v>312</v>
      </c>
      <c r="B212" s="119" t="s">
        <v>305</v>
      </c>
      <c r="C212" s="188" t="s">
        <v>1151</v>
      </c>
      <c r="D212" s="100"/>
      <c r="E212" s="102"/>
      <c r="F212" s="100"/>
      <c r="G212" s="33"/>
      <c r="H212" s="100"/>
      <c r="I212" s="100"/>
      <c r="J212" s="33"/>
      <c r="K212" s="33"/>
      <c r="L212" s="33"/>
      <c r="M212" s="34"/>
      <c r="N212" s="34"/>
      <c r="O212" s="33">
        <v>119.44269521410578</v>
      </c>
      <c r="P212" s="33"/>
      <c r="Q212" s="33"/>
      <c r="R212" s="33"/>
      <c r="S212" s="33"/>
      <c r="T212" s="103">
        <f t="shared" si="13"/>
        <v>119.44269521410578</v>
      </c>
      <c r="U212" s="117">
        <f t="shared" si="14"/>
        <v>1</v>
      </c>
      <c r="V212" s="100">
        <f t="shared" si="15"/>
        <v>-1351.069569779217</v>
      </c>
      <c r="W212" s="170"/>
      <c r="X212" s="113">
        <f t="shared" si="16"/>
        <v>119.44269521410578</v>
      </c>
    </row>
    <row r="213" spans="1:24" ht="12.75">
      <c r="A213" s="101" t="s">
        <v>313</v>
      </c>
      <c r="B213" s="119" t="s">
        <v>306</v>
      </c>
      <c r="C213" s="188" t="s">
        <v>1152</v>
      </c>
      <c r="D213" s="100"/>
      <c r="E213" s="102"/>
      <c r="F213" s="100"/>
      <c r="G213" s="33"/>
      <c r="H213" s="100"/>
      <c r="I213" s="100"/>
      <c r="J213" s="33"/>
      <c r="K213" s="33"/>
      <c r="L213" s="33"/>
      <c r="M213" s="34"/>
      <c r="N213" s="34"/>
      <c r="O213" s="33">
        <v>119.44269521410578</v>
      </c>
      <c r="P213" s="33"/>
      <c r="Q213" s="33"/>
      <c r="R213" s="33"/>
      <c r="S213" s="33"/>
      <c r="T213" s="103">
        <f t="shared" si="13"/>
        <v>119.44269521410578</v>
      </c>
      <c r="U213" s="117">
        <f t="shared" si="14"/>
        <v>1</v>
      </c>
      <c r="V213" s="100">
        <f t="shared" si="15"/>
        <v>-1351.069569779217</v>
      </c>
      <c r="W213" s="170"/>
      <c r="X213" s="113">
        <f t="shared" si="16"/>
        <v>119.44269521410578</v>
      </c>
    </row>
    <row r="214" spans="1:24" ht="12.75">
      <c r="A214" s="101" t="s">
        <v>314</v>
      </c>
      <c r="B214" s="119" t="s">
        <v>307</v>
      </c>
      <c r="C214" s="188" t="s">
        <v>581</v>
      </c>
      <c r="D214" s="100">
        <v>49.717948717948715</v>
      </c>
      <c r="E214" s="102">
        <v>69.4733936851402</v>
      </c>
      <c r="F214" s="100"/>
      <c r="G214" s="33"/>
      <c r="H214" s="100"/>
      <c r="I214" s="100"/>
      <c r="J214" s="33"/>
      <c r="K214" s="33"/>
      <c r="L214" s="33"/>
      <c r="M214" s="34"/>
      <c r="N214" s="34"/>
      <c r="O214" s="33"/>
      <c r="P214" s="33"/>
      <c r="Q214" s="33"/>
      <c r="R214" s="33"/>
      <c r="S214" s="33"/>
      <c r="T214" s="103">
        <f t="shared" si="13"/>
        <v>119.19134240308891</v>
      </c>
      <c r="U214" s="117">
        <f t="shared" si="14"/>
        <v>2</v>
      </c>
      <c r="V214" s="100">
        <f t="shared" si="15"/>
        <v>-1351.320922590234</v>
      </c>
      <c r="W214" s="170">
        <v>2001</v>
      </c>
      <c r="X214" s="113">
        <f t="shared" si="16"/>
        <v>119.19134240308891</v>
      </c>
    </row>
    <row r="215" spans="1:24" ht="12.75">
      <c r="A215" s="101" t="s">
        <v>315</v>
      </c>
      <c r="B215" s="119" t="s">
        <v>308</v>
      </c>
      <c r="C215" s="188" t="s">
        <v>1102</v>
      </c>
      <c r="D215" s="100"/>
      <c r="E215" s="102"/>
      <c r="F215" s="100"/>
      <c r="G215" s="33"/>
      <c r="H215" s="100"/>
      <c r="I215" s="100"/>
      <c r="J215" s="33"/>
      <c r="K215" s="33"/>
      <c r="L215" s="33"/>
      <c r="M215" s="34">
        <v>119.17355371900825</v>
      </c>
      <c r="N215" s="34"/>
      <c r="O215" s="33"/>
      <c r="P215" s="33"/>
      <c r="Q215" s="33"/>
      <c r="R215" s="33"/>
      <c r="S215" s="33"/>
      <c r="T215" s="103">
        <f t="shared" si="13"/>
        <v>119.17355371900825</v>
      </c>
      <c r="U215" s="117">
        <f t="shared" si="14"/>
        <v>1</v>
      </c>
      <c r="V215" s="100">
        <f t="shared" si="15"/>
        <v>-1351.3387112743146</v>
      </c>
      <c r="W215" s="170"/>
      <c r="X215" s="113">
        <f t="shared" si="16"/>
        <v>119.17355371900825</v>
      </c>
    </row>
    <row r="216" spans="1:24" ht="12.75">
      <c r="A216" s="101" t="s">
        <v>316</v>
      </c>
      <c r="B216" s="119" t="s">
        <v>309</v>
      </c>
      <c r="C216" s="188" t="s">
        <v>11</v>
      </c>
      <c r="D216" s="100"/>
      <c r="E216" s="102"/>
      <c r="F216" s="100"/>
      <c r="G216" s="33"/>
      <c r="H216" s="100"/>
      <c r="I216" s="100"/>
      <c r="J216" s="33"/>
      <c r="K216" s="33"/>
      <c r="L216" s="33"/>
      <c r="M216" s="34"/>
      <c r="N216" s="34">
        <v>119.15127255347113</v>
      </c>
      <c r="O216" s="33"/>
      <c r="P216" s="33"/>
      <c r="Q216" s="33"/>
      <c r="R216" s="33"/>
      <c r="S216" s="33"/>
      <c r="T216" s="103">
        <f t="shared" si="13"/>
        <v>119.15127255347113</v>
      </c>
      <c r="U216" s="117">
        <f t="shared" si="14"/>
        <v>1</v>
      </c>
      <c r="V216" s="100">
        <f t="shared" si="15"/>
        <v>-1351.3609924398515</v>
      </c>
      <c r="W216" s="170"/>
      <c r="X216" s="113">
        <f t="shared" si="16"/>
        <v>119.15127255347113</v>
      </c>
    </row>
    <row r="217" spans="1:24" ht="12.75">
      <c r="A217" s="101" t="s">
        <v>317</v>
      </c>
      <c r="B217" s="119" t="s">
        <v>310</v>
      </c>
      <c r="C217" s="188" t="s">
        <v>1099</v>
      </c>
      <c r="D217" s="100"/>
      <c r="E217" s="102"/>
      <c r="F217" s="100"/>
      <c r="G217" s="33"/>
      <c r="H217" s="100"/>
      <c r="I217" s="100"/>
      <c r="J217" s="33"/>
      <c r="K217" s="33"/>
      <c r="L217" s="33">
        <v>63.81294964028778</v>
      </c>
      <c r="M217" s="34"/>
      <c r="N217" s="34"/>
      <c r="O217" s="33"/>
      <c r="P217" s="33"/>
      <c r="Q217" s="33">
        <v>55.31046931407942</v>
      </c>
      <c r="R217" s="33"/>
      <c r="S217" s="33"/>
      <c r="T217" s="103">
        <f t="shared" si="13"/>
        <v>119.1234189543672</v>
      </c>
      <c r="U217" s="117">
        <f t="shared" si="14"/>
        <v>2</v>
      </c>
      <c r="V217" s="100">
        <f t="shared" si="15"/>
        <v>-1351.3888460389555</v>
      </c>
      <c r="W217" s="170"/>
      <c r="X217" s="113">
        <f t="shared" si="16"/>
        <v>119.1234189543672</v>
      </c>
    </row>
    <row r="218" spans="1:24" ht="12.75">
      <c r="A218" s="101" t="s">
        <v>318</v>
      </c>
      <c r="B218" s="119" t="s">
        <v>311</v>
      </c>
      <c r="C218" s="188" t="s">
        <v>1128</v>
      </c>
      <c r="D218" s="100"/>
      <c r="E218" s="102"/>
      <c r="F218" s="100"/>
      <c r="G218" s="33"/>
      <c r="H218" s="100"/>
      <c r="I218" s="100"/>
      <c r="J218" s="33"/>
      <c r="K218" s="33"/>
      <c r="L218" s="33"/>
      <c r="M218" s="34"/>
      <c r="N218" s="34">
        <v>119.05872523275245</v>
      </c>
      <c r="O218" s="33"/>
      <c r="P218" s="33"/>
      <c r="Q218" s="33"/>
      <c r="R218" s="33"/>
      <c r="S218" s="33"/>
      <c r="T218" s="103">
        <f t="shared" si="13"/>
        <v>119.05872523275245</v>
      </c>
      <c r="U218" s="117">
        <f t="shared" si="14"/>
        <v>1</v>
      </c>
      <c r="V218" s="100">
        <f t="shared" si="15"/>
        <v>-1351.4535397605703</v>
      </c>
      <c r="W218" s="170"/>
      <c r="X218" s="113">
        <f t="shared" si="16"/>
        <v>119.05872523275245</v>
      </c>
    </row>
    <row r="219" spans="1:24" ht="12.75">
      <c r="A219" s="101" t="s">
        <v>319</v>
      </c>
      <c r="B219" s="119" t="s">
        <v>312</v>
      </c>
      <c r="C219" s="188" t="s">
        <v>1136</v>
      </c>
      <c r="D219" s="100"/>
      <c r="E219" s="102"/>
      <c r="F219" s="100"/>
      <c r="G219" s="33"/>
      <c r="H219" s="100"/>
      <c r="I219" s="100"/>
      <c r="J219" s="33"/>
      <c r="K219" s="33"/>
      <c r="L219" s="33"/>
      <c r="M219" s="34"/>
      <c r="N219" s="34">
        <v>118.95612780162136</v>
      </c>
      <c r="O219" s="33"/>
      <c r="P219" s="33"/>
      <c r="Q219" s="33"/>
      <c r="R219" s="33"/>
      <c r="S219" s="33"/>
      <c r="T219" s="103">
        <f t="shared" si="13"/>
        <v>118.95612780162136</v>
      </c>
      <c r="U219" s="117">
        <f t="shared" si="14"/>
        <v>1</v>
      </c>
      <c r="V219" s="100">
        <f t="shared" si="15"/>
        <v>-1351.5561371917015</v>
      </c>
      <c r="W219" s="170"/>
      <c r="X219" s="113">
        <f t="shared" si="16"/>
        <v>118.95612780162136</v>
      </c>
    </row>
    <row r="220" spans="1:24" ht="12.75">
      <c r="A220" s="101" t="s">
        <v>320</v>
      </c>
      <c r="B220" s="119" t="s">
        <v>313</v>
      </c>
      <c r="C220" s="188" t="s">
        <v>6</v>
      </c>
      <c r="D220" s="100"/>
      <c r="E220" s="102"/>
      <c r="F220" s="100"/>
      <c r="G220" s="33"/>
      <c r="H220" s="100"/>
      <c r="I220" s="100"/>
      <c r="J220" s="33"/>
      <c r="K220" s="33"/>
      <c r="L220" s="33"/>
      <c r="M220" s="34"/>
      <c r="N220" s="34">
        <v>118.60911897411543</v>
      </c>
      <c r="O220" s="33"/>
      <c r="P220" s="33"/>
      <c r="Q220" s="33"/>
      <c r="R220" s="33"/>
      <c r="S220" s="33"/>
      <c r="T220" s="103">
        <f t="shared" si="13"/>
        <v>118.60911897411543</v>
      </c>
      <c r="U220" s="117">
        <f t="shared" si="14"/>
        <v>1</v>
      </c>
      <c r="V220" s="100">
        <f t="shared" si="15"/>
        <v>-1351.9031460192073</v>
      </c>
      <c r="W220" s="170"/>
      <c r="X220" s="113">
        <f t="shared" si="16"/>
        <v>118.60911897411543</v>
      </c>
    </row>
    <row r="221" spans="1:24" ht="12.75">
      <c r="A221" s="101" t="s">
        <v>321</v>
      </c>
      <c r="B221" s="119" t="s">
        <v>314</v>
      </c>
      <c r="C221" s="188" t="s">
        <v>8</v>
      </c>
      <c r="D221" s="100"/>
      <c r="E221" s="102"/>
      <c r="F221" s="100"/>
      <c r="G221" s="33"/>
      <c r="H221" s="100"/>
      <c r="I221" s="100"/>
      <c r="J221" s="33"/>
      <c r="K221" s="33"/>
      <c r="L221" s="33"/>
      <c r="M221" s="34"/>
      <c r="N221" s="34">
        <v>118.09382745190605</v>
      </c>
      <c r="O221" s="33"/>
      <c r="P221" s="33"/>
      <c r="Q221" s="33"/>
      <c r="R221" s="33"/>
      <c r="S221" s="33"/>
      <c r="T221" s="103">
        <f t="shared" si="13"/>
        <v>118.09382745190605</v>
      </c>
      <c r="U221" s="117">
        <f t="shared" si="14"/>
        <v>1</v>
      </c>
      <c r="V221" s="100">
        <f t="shared" si="15"/>
        <v>-1352.4184375414168</v>
      </c>
      <c r="W221" s="170"/>
      <c r="X221" s="113">
        <f t="shared" si="16"/>
        <v>118.09382745190605</v>
      </c>
    </row>
    <row r="222" spans="1:24" ht="12.75">
      <c r="A222" s="101" t="s">
        <v>322</v>
      </c>
      <c r="B222" s="119" t="s">
        <v>316</v>
      </c>
      <c r="C222" s="188" t="s">
        <v>882</v>
      </c>
      <c r="D222" s="100">
        <v>46.2991452991453</v>
      </c>
      <c r="E222" s="102"/>
      <c r="F222" s="100"/>
      <c r="G222" s="33"/>
      <c r="H222" s="100"/>
      <c r="I222" s="100"/>
      <c r="J222" s="33">
        <v>71.18923834214942</v>
      </c>
      <c r="K222" s="33"/>
      <c r="L222" s="33"/>
      <c r="M222" s="34"/>
      <c r="N222" s="34"/>
      <c r="O222" s="33"/>
      <c r="P222" s="33"/>
      <c r="Q222" s="33"/>
      <c r="R222" s="33"/>
      <c r="S222" s="33"/>
      <c r="T222" s="103">
        <f t="shared" si="13"/>
        <v>117.48838364129472</v>
      </c>
      <c r="U222" s="117">
        <f t="shared" si="14"/>
        <v>2</v>
      </c>
      <c r="V222" s="100">
        <f t="shared" si="15"/>
        <v>-1353.0238813520282</v>
      </c>
      <c r="W222" s="170">
        <v>2000</v>
      </c>
      <c r="X222" s="113">
        <f t="shared" si="16"/>
        <v>117.48838364129472</v>
      </c>
    </row>
    <row r="223" spans="1:24" ht="12.75">
      <c r="A223" s="101" t="s">
        <v>323</v>
      </c>
      <c r="B223" s="119" t="s">
        <v>317</v>
      </c>
      <c r="C223" s="188" t="s">
        <v>994</v>
      </c>
      <c r="D223" s="100"/>
      <c r="E223" s="102"/>
      <c r="F223" s="100"/>
      <c r="G223" s="33"/>
      <c r="H223" s="100"/>
      <c r="I223" s="100">
        <v>117.20077220077222</v>
      </c>
      <c r="J223" s="33"/>
      <c r="K223" s="33"/>
      <c r="L223" s="33"/>
      <c r="M223" s="34"/>
      <c r="N223" s="34"/>
      <c r="O223" s="33"/>
      <c r="P223" s="33"/>
      <c r="Q223" s="33"/>
      <c r="R223" s="33"/>
      <c r="S223" s="33"/>
      <c r="T223" s="103">
        <f t="shared" si="13"/>
        <v>117.20077220077222</v>
      </c>
      <c r="U223" s="117">
        <f t="shared" si="14"/>
        <v>1</v>
      </c>
      <c r="V223" s="100">
        <f t="shared" si="15"/>
        <v>-1353.3114927925506</v>
      </c>
      <c r="W223" s="170"/>
      <c r="X223" s="113">
        <f t="shared" si="16"/>
        <v>117.20077220077222</v>
      </c>
    </row>
    <row r="224" spans="1:24" ht="12.75">
      <c r="A224" s="101" t="s">
        <v>324</v>
      </c>
      <c r="B224" s="119" t="s">
        <v>318</v>
      </c>
      <c r="C224" s="188" t="s">
        <v>14</v>
      </c>
      <c r="D224" s="100"/>
      <c r="E224" s="102"/>
      <c r="F224" s="100"/>
      <c r="G224" s="33"/>
      <c r="H224" s="100"/>
      <c r="I224" s="100"/>
      <c r="J224" s="33"/>
      <c r="K224" s="33"/>
      <c r="L224" s="33"/>
      <c r="M224" s="34"/>
      <c r="N224" s="34">
        <v>117.00326226261214</v>
      </c>
      <c r="O224" s="33"/>
      <c r="P224" s="33"/>
      <c r="Q224" s="33"/>
      <c r="R224" s="33"/>
      <c r="S224" s="33"/>
      <c r="T224" s="103">
        <f t="shared" si="13"/>
        <v>117.00326226261214</v>
      </c>
      <c r="U224" s="117">
        <f t="shared" si="14"/>
        <v>1</v>
      </c>
      <c r="V224" s="100">
        <f t="shared" si="15"/>
        <v>-1353.5090027307106</v>
      </c>
      <c r="W224" s="170"/>
      <c r="X224" s="113">
        <f t="shared" si="16"/>
        <v>117.00326226261214</v>
      </c>
    </row>
    <row r="225" spans="1:24" ht="12.75">
      <c r="A225" s="101" t="s">
        <v>325</v>
      </c>
      <c r="B225" s="119" t="s">
        <v>319</v>
      </c>
      <c r="C225" s="188" t="s">
        <v>1153</v>
      </c>
      <c r="D225" s="100"/>
      <c r="E225" s="102"/>
      <c r="F225" s="100"/>
      <c r="G225" s="33"/>
      <c r="H225" s="100"/>
      <c r="I225" s="100"/>
      <c r="J225" s="33"/>
      <c r="K225" s="33"/>
      <c r="L225" s="33"/>
      <c r="M225" s="34"/>
      <c r="N225" s="34"/>
      <c r="O225" s="33">
        <v>116.37852246763137</v>
      </c>
      <c r="P225" s="33"/>
      <c r="Q225" s="33"/>
      <c r="R225" s="33"/>
      <c r="S225" s="33"/>
      <c r="T225" s="103">
        <f t="shared" si="13"/>
        <v>116.37852246763137</v>
      </c>
      <c r="U225" s="117">
        <f t="shared" si="14"/>
        <v>1</v>
      </c>
      <c r="V225" s="100">
        <f t="shared" si="15"/>
        <v>-1354.1337425256913</v>
      </c>
      <c r="W225" s="170"/>
      <c r="X225" s="113">
        <f t="shared" si="16"/>
        <v>116.37852246763137</v>
      </c>
    </row>
    <row r="226" spans="1:24" ht="12.75">
      <c r="A226" s="101" t="s">
        <v>326</v>
      </c>
      <c r="B226" s="119" t="s">
        <v>320</v>
      </c>
      <c r="C226" s="188" t="s">
        <v>1154</v>
      </c>
      <c r="D226" s="100"/>
      <c r="E226" s="102"/>
      <c r="F226" s="100"/>
      <c r="G226" s="33"/>
      <c r="H226" s="100"/>
      <c r="I226" s="100"/>
      <c r="J226" s="33"/>
      <c r="K226" s="33"/>
      <c r="L226" s="33"/>
      <c r="M226" s="34"/>
      <c r="N226" s="34"/>
      <c r="O226" s="33">
        <v>116.37852246763137</v>
      </c>
      <c r="P226" s="33"/>
      <c r="Q226" s="33"/>
      <c r="R226" s="33"/>
      <c r="S226" s="33"/>
      <c r="T226" s="103">
        <f t="shared" si="13"/>
        <v>116.37852246763137</v>
      </c>
      <c r="U226" s="117">
        <f t="shared" si="14"/>
        <v>1</v>
      </c>
      <c r="V226" s="100">
        <f t="shared" si="15"/>
        <v>-1354.1337425256913</v>
      </c>
      <c r="W226" s="170">
        <v>1975</v>
      </c>
      <c r="X226" s="113">
        <f t="shared" si="16"/>
        <v>116.37852246763137</v>
      </c>
    </row>
    <row r="227" spans="1:24" ht="12.75">
      <c r="A227" s="101" t="s">
        <v>327</v>
      </c>
      <c r="B227" s="119" t="s">
        <v>321</v>
      </c>
      <c r="C227" s="188" t="s">
        <v>1155</v>
      </c>
      <c r="D227" s="100"/>
      <c r="E227" s="102"/>
      <c r="F227" s="100"/>
      <c r="G227" s="33"/>
      <c r="H227" s="100"/>
      <c r="I227" s="100"/>
      <c r="J227" s="33"/>
      <c r="K227" s="33"/>
      <c r="L227" s="33"/>
      <c r="M227" s="34"/>
      <c r="N227" s="34"/>
      <c r="O227" s="33">
        <v>116.37852246763137</v>
      </c>
      <c r="P227" s="33"/>
      <c r="Q227" s="33"/>
      <c r="R227" s="33"/>
      <c r="S227" s="33"/>
      <c r="T227" s="103">
        <f t="shared" si="13"/>
        <v>116.37852246763137</v>
      </c>
      <c r="U227" s="117">
        <f t="shared" si="14"/>
        <v>1</v>
      </c>
      <c r="V227" s="100">
        <f t="shared" si="15"/>
        <v>-1354.1337425256913</v>
      </c>
      <c r="W227" s="170">
        <v>1959</v>
      </c>
      <c r="X227" s="113">
        <f t="shared" si="16"/>
        <v>116.37852246763137</v>
      </c>
    </row>
    <row r="228" spans="1:24" ht="12.75">
      <c r="A228" s="101" t="s">
        <v>328</v>
      </c>
      <c r="B228" s="119" t="s">
        <v>322</v>
      </c>
      <c r="C228" s="188" t="s">
        <v>583</v>
      </c>
      <c r="D228" s="100">
        <v>38.32193732193732</v>
      </c>
      <c r="E228" s="102"/>
      <c r="F228" s="100">
        <v>77.72168568920105</v>
      </c>
      <c r="G228" s="33"/>
      <c r="H228" s="100"/>
      <c r="I228" s="100"/>
      <c r="J228" s="33"/>
      <c r="K228" s="33"/>
      <c r="L228" s="33"/>
      <c r="M228" s="34"/>
      <c r="N228" s="34"/>
      <c r="O228" s="33"/>
      <c r="P228" s="33"/>
      <c r="Q228" s="33"/>
      <c r="R228" s="33"/>
      <c r="S228" s="33"/>
      <c r="T228" s="103">
        <f t="shared" si="13"/>
        <v>116.04362301113838</v>
      </c>
      <c r="U228" s="117">
        <f t="shared" si="14"/>
        <v>2</v>
      </c>
      <c r="V228" s="100">
        <f t="shared" si="15"/>
        <v>-1354.4686419821844</v>
      </c>
      <c r="W228" s="170">
        <v>1967</v>
      </c>
      <c r="X228" s="113">
        <f t="shared" si="16"/>
        <v>116.04362301113838</v>
      </c>
    </row>
    <row r="229" spans="1:24" ht="12.75">
      <c r="A229" s="101" t="s">
        <v>332</v>
      </c>
      <c r="B229" s="119" t="s">
        <v>323</v>
      </c>
      <c r="C229" s="188" t="s">
        <v>1129</v>
      </c>
      <c r="D229" s="100"/>
      <c r="E229" s="102"/>
      <c r="F229" s="100"/>
      <c r="G229" s="33"/>
      <c r="H229" s="100"/>
      <c r="I229" s="100"/>
      <c r="J229" s="33"/>
      <c r="K229" s="33"/>
      <c r="L229" s="33"/>
      <c r="M229" s="34"/>
      <c r="N229" s="34">
        <v>115.32473167389816</v>
      </c>
      <c r="O229" s="33"/>
      <c r="P229" s="33"/>
      <c r="Q229" s="33"/>
      <c r="R229" s="33"/>
      <c r="S229" s="33"/>
      <c r="T229" s="103">
        <f t="shared" si="13"/>
        <v>115.32473167389816</v>
      </c>
      <c r="U229" s="117">
        <f t="shared" si="14"/>
        <v>1</v>
      </c>
      <c r="V229" s="100">
        <f t="shared" si="15"/>
        <v>-1355.1875333194246</v>
      </c>
      <c r="W229" s="170"/>
      <c r="X229" s="113">
        <f t="shared" si="16"/>
        <v>115.32473167389816</v>
      </c>
    </row>
    <row r="230" spans="1:24" ht="12.75">
      <c r="A230" s="101" t="s">
        <v>333</v>
      </c>
      <c r="B230" s="119" t="s">
        <v>373</v>
      </c>
      <c r="C230" s="188" t="s">
        <v>811</v>
      </c>
      <c r="D230" s="100">
        <v>52.566951566951566</v>
      </c>
      <c r="E230" s="102"/>
      <c r="F230" s="100"/>
      <c r="G230" s="33"/>
      <c r="H230" s="100">
        <v>46.17543859649123</v>
      </c>
      <c r="I230" s="100"/>
      <c r="J230" s="33"/>
      <c r="K230" s="33"/>
      <c r="L230" s="33"/>
      <c r="M230" s="34"/>
      <c r="N230" s="34"/>
      <c r="O230" s="33"/>
      <c r="P230" s="33"/>
      <c r="Q230" s="33"/>
      <c r="R230" s="33"/>
      <c r="S230" s="33">
        <v>16.483870967741936</v>
      </c>
      <c r="T230" s="103">
        <f t="shared" si="13"/>
        <v>115.22626113118473</v>
      </c>
      <c r="U230" s="117">
        <f t="shared" si="14"/>
        <v>3</v>
      </c>
      <c r="V230" s="100">
        <f t="shared" si="15"/>
        <v>-1355.2860038621382</v>
      </c>
      <c r="W230" s="170">
        <v>1966</v>
      </c>
      <c r="X230" s="113">
        <f t="shared" si="16"/>
        <v>115.22626113118473</v>
      </c>
    </row>
    <row r="231" spans="1:24" ht="12.75">
      <c r="A231" s="101" t="s">
        <v>334</v>
      </c>
      <c r="B231" s="119" t="s">
        <v>324</v>
      </c>
      <c r="C231" s="188" t="s">
        <v>1130</v>
      </c>
      <c r="D231" s="100"/>
      <c r="E231" s="102"/>
      <c r="F231" s="100"/>
      <c r="G231" s="33"/>
      <c r="H231" s="100"/>
      <c r="I231" s="100"/>
      <c r="J231" s="33"/>
      <c r="K231" s="33"/>
      <c r="L231" s="33"/>
      <c r="M231" s="34"/>
      <c r="N231" s="34">
        <v>115.17460679279691</v>
      </c>
      <c r="O231" s="33"/>
      <c r="P231" s="33"/>
      <c r="Q231" s="33"/>
      <c r="R231" s="33"/>
      <c r="S231" s="33"/>
      <c r="T231" s="103">
        <f t="shared" si="13"/>
        <v>115.17460679279691</v>
      </c>
      <c r="U231" s="117">
        <f t="shared" si="14"/>
        <v>1</v>
      </c>
      <c r="V231" s="100">
        <f t="shared" si="15"/>
        <v>-1355.3376582005258</v>
      </c>
      <c r="W231" s="170"/>
      <c r="X231" s="113">
        <f t="shared" si="16"/>
        <v>115.17460679279691</v>
      </c>
    </row>
    <row r="232" spans="1:24" ht="12.75">
      <c r="A232" s="101" t="s">
        <v>335</v>
      </c>
      <c r="B232" s="119" t="s">
        <v>325</v>
      </c>
      <c r="C232" s="188" t="s">
        <v>901</v>
      </c>
      <c r="D232" s="100"/>
      <c r="E232" s="102">
        <v>57.95611171563293</v>
      </c>
      <c r="F232" s="100"/>
      <c r="G232" s="33"/>
      <c r="H232" s="100">
        <v>57.14035087719298</v>
      </c>
      <c r="I232" s="100"/>
      <c r="J232" s="33"/>
      <c r="K232" s="33"/>
      <c r="L232" s="33"/>
      <c r="M232" s="34"/>
      <c r="N232" s="34"/>
      <c r="O232" s="33"/>
      <c r="P232" s="33"/>
      <c r="Q232" s="33"/>
      <c r="R232" s="33"/>
      <c r="S232" s="33"/>
      <c r="T232" s="103">
        <f t="shared" si="13"/>
        <v>115.0964625928259</v>
      </c>
      <c r="U232" s="117">
        <f t="shared" si="14"/>
        <v>2</v>
      </c>
      <c r="V232" s="100">
        <f t="shared" si="15"/>
        <v>-1355.415802400497</v>
      </c>
      <c r="W232" s="170">
        <v>2007</v>
      </c>
      <c r="X232" s="113">
        <f t="shared" si="16"/>
        <v>115.0964625928259</v>
      </c>
    </row>
    <row r="233" spans="1:24" ht="12.75">
      <c r="A233" s="101" t="s">
        <v>336</v>
      </c>
      <c r="B233" s="119" t="s">
        <v>326</v>
      </c>
      <c r="C233" s="188" t="s">
        <v>832</v>
      </c>
      <c r="D233" s="100">
        <v>58.54985754985755</v>
      </c>
      <c r="E233" s="102"/>
      <c r="F233" s="100"/>
      <c r="G233" s="33"/>
      <c r="H233" s="100">
        <v>55.824561403508774</v>
      </c>
      <c r="I233" s="100"/>
      <c r="J233" s="33"/>
      <c r="K233" s="33"/>
      <c r="L233" s="33"/>
      <c r="M233" s="34"/>
      <c r="N233" s="34"/>
      <c r="O233" s="33"/>
      <c r="P233" s="33"/>
      <c r="Q233" s="33"/>
      <c r="R233" s="33"/>
      <c r="S233" s="33"/>
      <c r="T233" s="103">
        <f t="shared" si="13"/>
        <v>114.37441895336633</v>
      </c>
      <c r="U233" s="117">
        <f t="shared" si="14"/>
        <v>2</v>
      </c>
      <c r="V233" s="100">
        <f t="shared" si="15"/>
        <v>-1356.1378460399565</v>
      </c>
      <c r="W233" s="170">
        <v>1976</v>
      </c>
      <c r="X233" s="113">
        <f t="shared" si="16"/>
        <v>114.37441895336633</v>
      </c>
    </row>
    <row r="234" spans="1:24" ht="12.75">
      <c r="A234" s="101" t="s">
        <v>337</v>
      </c>
      <c r="B234" s="119" t="s">
        <v>327</v>
      </c>
      <c r="C234" s="188" t="s">
        <v>1156</v>
      </c>
      <c r="D234" s="100"/>
      <c r="E234" s="102"/>
      <c r="F234" s="100"/>
      <c r="G234" s="33"/>
      <c r="H234" s="100"/>
      <c r="I234" s="100"/>
      <c r="J234" s="33"/>
      <c r="K234" s="33"/>
      <c r="L234" s="33"/>
      <c r="M234" s="34"/>
      <c r="N234" s="34"/>
      <c r="O234" s="33">
        <v>114.27083333333333</v>
      </c>
      <c r="P234" s="33"/>
      <c r="Q234" s="33"/>
      <c r="R234" s="33"/>
      <c r="S234" s="33"/>
      <c r="T234" s="103">
        <f t="shared" si="13"/>
        <v>114.27083333333333</v>
      </c>
      <c r="U234" s="117">
        <f t="shared" si="14"/>
        <v>1</v>
      </c>
      <c r="V234" s="100">
        <f t="shared" si="15"/>
        <v>-1356.2414316599895</v>
      </c>
      <c r="W234" s="170">
        <v>1984</v>
      </c>
      <c r="X234" s="113">
        <f t="shared" si="16"/>
        <v>114.27083333333333</v>
      </c>
    </row>
    <row r="235" spans="1:24" ht="12.75">
      <c r="A235" s="101" t="s">
        <v>338</v>
      </c>
      <c r="B235" s="119" t="s">
        <v>328</v>
      </c>
      <c r="C235" s="188" t="s">
        <v>1157</v>
      </c>
      <c r="D235" s="100"/>
      <c r="E235" s="102"/>
      <c r="F235" s="100"/>
      <c r="G235" s="33"/>
      <c r="H235" s="100"/>
      <c r="I235" s="100"/>
      <c r="J235" s="33"/>
      <c r="K235" s="33"/>
      <c r="L235" s="33"/>
      <c r="M235" s="34"/>
      <c r="N235" s="34"/>
      <c r="O235" s="33">
        <v>114.27083333333333</v>
      </c>
      <c r="P235" s="33"/>
      <c r="Q235" s="33"/>
      <c r="R235" s="33"/>
      <c r="S235" s="33"/>
      <c r="T235" s="103">
        <f t="shared" si="13"/>
        <v>114.27083333333333</v>
      </c>
      <c r="U235" s="117">
        <f t="shared" si="14"/>
        <v>1</v>
      </c>
      <c r="V235" s="100">
        <f t="shared" si="15"/>
        <v>-1356.2414316599895</v>
      </c>
      <c r="W235" s="170">
        <v>1982</v>
      </c>
      <c r="X235" s="113">
        <f t="shared" si="16"/>
        <v>114.27083333333333</v>
      </c>
    </row>
    <row r="236" spans="1:24" ht="12.75">
      <c r="A236" s="101" t="s">
        <v>339</v>
      </c>
      <c r="B236" s="119" t="s">
        <v>332</v>
      </c>
      <c r="C236" s="188" t="s">
        <v>1158</v>
      </c>
      <c r="D236" s="100"/>
      <c r="E236" s="102"/>
      <c r="F236" s="100"/>
      <c r="G236" s="33"/>
      <c r="H236" s="100"/>
      <c r="I236" s="100"/>
      <c r="J236" s="33"/>
      <c r="K236" s="33"/>
      <c r="L236" s="33"/>
      <c r="M236" s="34"/>
      <c r="N236" s="34"/>
      <c r="O236" s="33">
        <v>114.25755095967861</v>
      </c>
      <c r="P236" s="33"/>
      <c r="Q236" s="33"/>
      <c r="R236" s="33"/>
      <c r="S236" s="33"/>
      <c r="T236" s="103">
        <f t="shared" si="13"/>
        <v>114.25755095967861</v>
      </c>
      <c r="U236" s="117">
        <f t="shared" si="14"/>
        <v>1</v>
      </c>
      <c r="V236" s="100">
        <f t="shared" si="15"/>
        <v>-1356.2547140336442</v>
      </c>
      <c r="W236" s="170">
        <v>1970</v>
      </c>
      <c r="X236" s="113">
        <f t="shared" si="16"/>
        <v>114.25755095967861</v>
      </c>
    </row>
    <row r="237" spans="1:24" ht="12.75">
      <c r="A237" s="101" t="s">
        <v>340</v>
      </c>
      <c r="B237" s="119" t="s">
        <v>333</v>
      </c>
      <c r="C237" s="188" t="s">
        <v>1159</v>
      </c>
      <c r="D237" s="100"/>
      <c r="E237" s="102"/>
      <c r="F237" s="100"/>
      <c r="G237" s="33"/>
      <c r="H237" s="100"/>
      <c r="I237" s="100"/>
      <c r="J237" s="33"/>
      <c r="K237" s="33"/>
      <c r="L237" s="33"/>
      <c r="M237" s="34"/>
      <c r="N237" s="34"/>
      <c r="O237" s="33">
        <v>114.23099806633942</v>
      </c>
      <c r="P237" s="33"/>
      <c r="Q237" s="33"/>
      <c r="R237" s="33"/>
      <c r="S237" s="33"/>
      <c r="T237" s="103">
        <f t="shared" si="13"/>
        <v>114.23099806633942</v>
      </c>
      <c r="U237" s="117">
        <f t="shared" si="14"/>
        <v>1</v>
      </c>
      <c r="V237" s="100">
        <f t="shared" si="15"/>
        <v>-1356.2812669269833</v>
      </c>
      <c r="W237" s="170">
        <v>1974</v>
      </c>
      <c r="X237" s="113">
        <f t="shared" si="16"/>
        <v>114.23099806633942</v>
      </c>
    </row>
    <row r="238" spans="1:24" ht="12.75">
      <c r="A238" s="101" t="s">
        <v>341</v>
      </c>
      <c r="B238" s="119" t="s">
        <v>526</v>
      </c>
      <c r="C238" s="188" t="s">
        <v>880</v>
      </c>
      <c r="D238" s="100">
        <v>48.57834757834758</v>
      </c>
      <c r="E238" s="102"/>
      <c r="F238" s="100"/>
      <c r="G238" s="33"/>
      <c r="H238" s="100"/>
      <c r="I238" s="100"/>
      <c r="J238" s="33"/>
      <c r="K238" s="33"/>
      <c r="L238" s="33"/>
      <c r="M238" s="34"/>
      <c r="N238" s="34"/>
      <c r="O238" s="33"/>
      <c r="P238" s="33"/>
      <c r="Q238" s="33"/>
      <c r="R238" s="33"/>
      <c r="S238" s="33">
        <v>65.51612903225806</v>
      </c>
      <c r="T238" s="103">
        <f t="shared" si="13"/>
        <v>114.09447661060565</v>
      </c>
      <c r="U238" s="117">
        <f t="shared" si="14"/>
        <v>2</v>
      </c>
      <c r="V238" s="100">
        <f t="shared" si="15"/>
        <v>-1356.4177883827172</v>
      </c>
      <c r="W238" s="170">
        <v>1982</v>
      </c>
      <c r="X238" s="113">
        <f t="shared" si="16"/>
        <v>114.09447661060565</v>
      </c>
    </row>
    <row r="239" spans="1:24" ht="12.75">
      <c r="A239" s="101" t="s">
        <v>342</v>
      </c>
      <c r="B239" s="119" t="s">
        <v>473</v>
      </c>
      <c r="C239" s="188" t="s">
        <v>927</v>
      </c>
      <c r="D239" s="100"/>
      <c r="E239" s="102"/>
      <c r="F239" s="100">
        <v>73.54458041958041</v>
      </c>
      <c r="G239" s="33"/>
      <c r="H239" s="100"/>
      <c r="I239" s="100"/>
      <c r="J239" s="33"/>
      <c r="K239" s="33"/>
      <c r="L239" s="33"/>
      <c r="M239" s="34"/>
      <c r="N239" s="34"/>
      <c r="O239" s="33"/>
      <c r="P239" s="33"/>
      <c r="Q239" s="33"/>
      <c r="R239" s="33"/>
      <c r="S239" s="33">
        <v>39.70967741935484</v>
      </c>
      <c r="T239" s="103">
        <f t="shared" si="13"/>
        <v>113.25425783893525</v>
      </c>
      <c r="U239" s="117">
        <f t="shared" si="14"/>
        <v>2</v>
      </c>
      <c r="V239" s="100">
        <f t="shared" si="15"/>
        <v>-1357.2580071543875</v>
      </c>
      <c r="W239" s="170">
        <v>1977</v>
      </c>
      <c r="X239" s="113">
        <f t="shared" si="16"/>
        <v>113.25425783893525</v>
      </c>
    </row>
    <row r="240" spans="1:24" ht="12.75">
      <c r="A240" s="101" t="s">
        <v>343</v>
      </c>
      <c r="B240" s="119" t="s">
        <v>334</v>
      </c>
      <c r="C240" s="188" t="s">
        <v>1160</v>
      </c>
      <c r="D240" s="100"/>
      <c r="E240" s="102"/>
      <c r="F240" s="100"/>
      <c r="G240" s="33"/>
      <c r="H240" s="100"/>
      <c r="I240" s="100"/>
      <c r="J240" s="33"/>
      <c r="K240" s="33"/>
      <c r="L240" s="33"/>
      <c r="M240" s="34"/>
      <c r="N240" s="34"/>
      <c r="O240" s="33">
        <v>113.15576781778105</v>
      </c>
      <c r="P240" s="33"/>
      <c r="Q240" s="33"/>
      <c r="R240" s="33"/>
      <c r="S240" s="33"/>
      <c r="T240" s="103">
        <f t="shared" si="13"/>
        <v>113.15576781778105</v>
      </c>
      <c r="U240" s="117">
        <f t="shared" si="14"/>
        <v>1</v>
      </c>
      <c r="V240" s="100">
        <f t="shared" si="15"/>
        <v>-1357.3564971755418</v>
      </c>
      <c r="W240" s="170"/>
      <c r="X240" s="113">
        <f t="shared" si="16"/>
        <v>113.15576781778105</v>
      </c>
    </row>
    <row r="241" spans="1:24" ht="12.75">
      <c r="A241" s="101" t="s">
        <v>344</v>
      </c>
      <c r="B241" s="119" t="s">
        <v>336</v>
      </c>
      <c r="C241" s="188" t="s">
        <v>1170</v>
      </c>
      <c r="D241" s="100"/>
      <c r="E241" s="102"/>
      <c r="F241" s="100"/>
      <c r="G241" s="33"/>
      <c r="H241" s="100"/>
      <c r="I241" s="100"/>
      <c r="J241" s="33"/>
      <c r="K241" s="33"/>
      <c r="L241" s="33"/>
      <c r="M241" s="34"/>
      <c r="N241" s="34"/>
      <c r="O241" s="33"/>
      <c r="P241" s="33">
        <v>111.49739877855687</v>
      </c>
      <c r="Q241" s="33"/>
      <c r="R241" s="33"/>
      <c r="S241" s="33"/>
      <c r="T241" s="103">
        <f t="shared" si="13"/>
        <v>111.49739877855687</v>
      </c>
      <c r="U241" s="117">
        <f t="shared" si="14"/>
        <v>1</v>
      </c>
      <c r="V241" s="100">
        <f t="shared" si="15"/>
        <v>-1359.014866214766</v>
      </c>
      <c r="W241" s="170"/>
      <c r="X241" s="113">
        <f t="shared" si="16"/>
        <v>111.49739877855687</v>
      </c>
    </row>
    <row r="242" spans="1:24" ht="12.75">
      <c r="A242" s="101" t="s">
        <v>345</v>
      </c>
      <c r="B242" s="119" t="s">
        <v>337</v>
      </c>
      <c r="C242" s="188" t="s">
        <v>995</v>
      </c>
      <c r="D242" s="100"/>
      <c r="E242" s="102"/>
      <c r="F242" s="100"/>
      <c r="G242" s="33"/>
      <c r="H242" s="100"/>
      <c r="I242" s="100">
        <v>111.21376811594205</v>
      </c>
      <c r="J242" s="33"/>
      <c r="K242" s="33"/>
      <c r="L242" s="33"/>
      <c r="M242" s="34"/>
      <c r="N242" s="34"/>
      <c r="O242" s="33"/>
      <c r="P242" s="33"/>
      <c r="Q242" s="33"/>
      <c r="R242" s="33"/>
      <c r="S242" s="33"/>
      <c r="T242" s="103">
        <f t="shared" si="13"/>
        <v>111.21376811594205</v>
      </c>
      <c r="U242" s="117">
        <f t="shared" si="14"/>
        <v>1</v>
      </c>
      <c r="V242" s="100">
        <f t="shared" si="15"/>
        <v>-1359.2984968773808</v>
      </c>
      <c r="W242" s="170"/>
      <c r="X242" s="113">
        <f t="shared" si="16"/>
        <v>111.21376811594205</v>
      </c>
    </row>
    <row r="243" spans="1:24" ht="12.75">
      <c r="A243" s="101" t="s">
        <v>346</v>
      </c>
      <c r="B243" s="119" t="s">
        <v>338</v>
      </c>
      <c r="C243" s="188" t="s">
        <v>1161</v>
      </c>
      <c r="D243" s="100"/>
      <c r="E243" s="102"/>
      <c r="F243" s="100"/>
      <c r="G243" s="33"/>
      <c r="H243" s="100"/>
      <c r="I243" s="100"/>
      <c r="J243" s="33"/>
      <c r="K243" s="33"/>
      <c r="L243" s="33"/>
      <c r="M243" s="34"/>
      <c r="N243" s="34"/>
      <c r="O243" s="33">
        <v>111.11828883146711</v>
      </c>
      <c r="P243" s="33"/>
      <c r="Q243" s="33"/>
      <c r="R243" s="33"/>
      <c r="S243" s="33"/>
      <c r="T243" s="103">
        <f t="shared" si="13"/>
        <v>111.11828883146711</v>
      </c>
      <c r="U243" s="117">
        <f t="shared" si="14"/>
        <v>1</v>
      </c>
      <c r="V243" s="100">
        <f t="shared" si="15"/>
        <v>-1359.3939761618558</v>
      </c>
      <c r="W243" s="170"/>
      <c r="X243" s="113">
        <f t="shared" si="16"/>
        <v>111.11828883146711</v>
      </c>
    </row>
    <row r="244" spans="1:24" ht="12.75">
      <c r="A244" s="101" t="s">
        <v>347</v>
      </c>
      <c r="B244" s="119" t="s">
        <v>339</v>
      </c>
      <c r="C244" s="188" t="s">
        <v>1171</v>
      </c>
      <c r="D244" s="100"/>
      <c r="E244" s="102"/>
      <c r="F244" s="100"/>
      <c r="G244" s="33"/>
      <c r="H244" s="100"/>
      <c r="I244" s="100"/>
      <c r="J244" s="33"/>
      <c r="K244" s="33"/>
      <c r="L244" s="33"/>
      <c r="M244" s="34"/>
      <c r="N244" s="34"/>
      <c r="O244" s="33"/>
      <c r="P244" s="33">
        <v>110.82099596231494</v>
      </c>
      <c r="Q244" s="33"/>
      <c r="R244" s="33"/>
      <c r="S244" s="33"/>
      <c r="T244" s="103">
        <f t="shared" si="13"/>
        <v>110.82099596231494</v>
      </c>
      <c r="U244" s="117">
        <f t="shared" si="14"/>
        <v>1</v>
      </c>
      <c r="V244" s="100">
        <f t="shared" si="15"/>
        <v>-1359.6912690310078</v>
      </c>
      <c r="W244" s="170">
        <v>1979</v>
      </c>
      <c r="X244" s="113">
        <f t="shared" si="16"/>
        <v>110.82099596231494</v>
      </c>
    </row>
    <row r="245" spans="1:24" ht="12.75">
      <c r="A245" s="101" t="s">
        <v>348</v>
      </c>
      <c r="B245" s="119" t="s">
        <v>340</v>
      </c>
      <c r="C245" s="188" t="s">
        <v>996</v>
      </c>
      <c r="D245" s="100"/>
      <c r="E245" s="102"/>
      <c r="F245" s="100"/>
      <c r="G245" s="33"/>
      <c r="H245" s="100"/>
      <c r="I245" s="100">
        <v>110.7616043262731</v>
      </c>
      <c r="J245" s="33"/>
      <c r="K245" s="33"/>
      <c r="L245" s="33"/>
      <c r="M245" s="34"/>
      <c r="N245" s="34"/>
      <c r="O245" s="33"/>
      <c r="P245" s="33"/>
      <c r="Q245" s="33"/>
      <c r="R245" s="33"/>
      <c r="S245" s="33"/>
      <c r="T245" s="103">
        <f t="shared" si="13"/>
        <v>110.7616043262731</v>
      </c>
      <c r="U245" s="117">
        <f t="shared" si="14"/>
        <v>1</v>
      </c>
      <c r="V245" s="100">
        <f t="shared" si="15"/>
        <v>-1359.7506606670497</v>
      </c>
      <c r="W245" s="170"/>
      <c r="X245" s="113">
        <f t="shared" si="16"/>
        <v>110.7616043262731</v>
      </c>
    </row>
    <row r="246" spans="1:24" ht="12.75">
      <c r="A246" s="101" t="s">
        <v>349</v>
      </c>
      <c r="B246" s="119" t="s">
        <v>341</v>
      </c>
      <c r="C246" s="188" t="s">
        <v>10</v>
      </c>
      <c r="D246" s="100"/>
      <c r="E246" s="102"/>
      <c r="F246" s="100"/>
      <c r="G246" s="33"/>
      <c r="H246" s="100"/>
      <c r="I246" s="100"/>
      <c r="J246" s="33"/>
      <c r="K246" s="33"/>
      <c r="L246" s="33"/>
      <c r="M246" s="34"/>
      <c r="N246" s="34">
        <v>110.6939655172414</v>
      </c>
      <c r="O246" s="33"/>
      <c r="P246" s="33"/>
      <c r="Q246" s="33"/>
      <c r="R246" s="33"/>
      <c r="S246" s="33"/>
      <c r="T246" s="103">
        <f t="shared" si="13"/>
        <v>110.6939655172414</v>
      </c>
      <c r="U246" s="117">
        <f t="shared" si="14"/>
        <v>1</v>
      </c>
      <c r="V246" s="100">
        <f t="shared" si="15"/>
        <v>-1359.8182994760814</v>
      </c>
      <c r="W246" s="170"/>
      <c r="X246" s="113">
        <f t="shared" si="16"/>
        <v>110.6939655172414</v>
      </c>
    </row>
    <row r="247" spans="1:24" ht="12.75">
      <c r="A247" s="101" t="s">
        <v>350</v>
      </c>
      <c r="B247" s="119" t="s">
        <v>342</v>
      </c>
      <c r="C247" s="188" t="s">
        <v>1110</v>
      </c>
      <c r="D247" s="100"/>
      <c r="E247" s="102"/>
      <c r="F247" s="100"/>
      <c r="G247" s="33"/>
      <c r="H247" s="100"/>
      <c r="I247" s="100"/>
      <c r="J247" s="33"/>
      <c r="K247" s="33"/>
      <c r="L247" s="33"/>
      <c r="M247" s="34"/>
      <c r="N247" s="34">
        <v>110.07108498129342</v>
      </c>
      <c r="O247" s="33"/>
      <c r="P247" s="33"/>
      <c r="Q247" s="33"/>
      <c r="R247" s="33"/>
      <c r="S247" s="33"/>
      <c r="T247" s="103">
        <f t="shared" si="13"/>
        <v>110.07108498129342</v>
      </c>
      <c r="U247" s="117">
        <f t="shared" si="14"/>
        <v>1</v>
      </c>
      <c r="V247" s="100">
        <f t="shared" si="15"/>
        <v>-1360.4411800120295</v>
      </c>
      <c r="W247" s="170"/>
      <c r="X247" s="113">
        <f t="shared" si="16"/>
        <v>110.07108498129342</v>
      </c>
    </row>
    <row r="248" spans="1:24" ht="12.75">
      <c r="A248" s="101" t="s">
        <v>351</v>
      </c>
      <c r="B248" s="119" t="s">
        <v>343</v>
      </c>
      <c r="C248" s="188" t="s">
        <v>1082</v>
      </c>
      <c r="D248" s="100"/>
      <c r="E248" s="102"/>
      <c r="F248" s="100"/>
      <c r="G248" s="33"/>
      <c r="H248" s="100"/>
      <c r="I248" s="100"/>
      <c r="J248" s="33"/>
      <c r="K248" s="33">
        <v>110</v>
      </c>
      <c r="L248" s="33"/>
      <c r="M248" s="34"/>
      <c r="N248" s="34"/>
      <c r="O248" s="33"/>
      <c r="P248" s="33"/>
      <c r="Q248" s="33"/>
      <c r="R248" s="33"/>
      <c r="S248" s="33"/>
      <c r="T248" s="103">
        <f t="shared" si="13"/>
        <v>110</v>
      </c>
      <c r="U248" s="117">
        <f t="shared" si="14"/>
        <v>1</v>
      </c>
      <c r="V248" s="100">
        <f t="shared" si="15"/>
        <v>-1360.5122649933228</v>
      </c>
      <c r="W248" s="170"/>
      <c r="X248" s="113">
        <f t="shared" si="16"/>
        <v>110</v>
      </c>
    </row>
    <row r="249" spans="1:24" ht="12.75">
      <c r="A249" s="101" t="s">
        <v>352</v>
      </c>
      <c r="B249" s="119" t="s">
        <v>344</v>
      </c>
      <c r="C249" s="188" t="s">
        <v>1162</v>
      </c>
      <c r="D249" s="100"/>
      <c r="E249" s="102"/>
      <c r="F249" s="100"/>
      <c r="G249" s="33"/>
      <c r="H249" s="100"/>
      <c r="I249" s="100"/>
      <c r="J249" s="33"/>
      <c r="K249" s="33"/>
      <c r="L249" s="33"/>
      <c r="M249" s="34"/>
      <c r="N249" s="34"/>
      <c r="O249" s="33">
        <v>109.49295774647887</v>
      </c>
      <c r="P249" s="33"/>
      <c r="Q249" s="33"/>
      <c r="R249" s="33"/>
      <c r="S249" s="33"/>
      <c r="T249" s="103">
        <f t="shared" si="13"/>
        <v>109.49295774647887</v>
      </c>
      <c r="U249" s="117">
        <f t="shared" si="14"/>
        <v>1</v>
      </c>
      <c r="V249" s="100">
        <f t="shared" si="15"/>
        <v>-1361.019307246844</v>
      </c>
      <c r="W249" s="170"/>
      <c r="X249" s="113">
        <f t="shared" si="16"/>
        <v>109.49295774647887</v>
      </c>
    </row>
    <row r="250" spans="1:24" ht="12.75">
      <c r="A250" s="101" t="s">
        <v>353</v>
      </c>
      <c r="B250" s="119" t="s">
        <v>345</v>
      </c>
      <c r="C250" s="188" t="s">
        <v>3</v>
      </c>
      <c r="D250" s="100"/>
      <c r="E250" s="102"/>
      <c r="F250" s="100"/>
      <c r="G250" s="33"/>
      <c r="H250" s="100"/>
      <c r="I250" s="100"/>
      <c r="J250" s="33"/>
      <c r="K250" s="33"/>
      <c r="L250" s="33"/>
      <c r="M250" s="34"/>
      <c r="N250" s="34">
        <v>109.36902870458638</v>
      </c>
      <c r="O250" s="33"/>
      <c r="P250" s="33"/>
      <c r="Q250" s="33"/>
      <c r="R250" s="33"/>
      <c r="S250" s="33"/>
      <c r="T250" s="103">
        <f t="shared" si="13"/>
        <v>109.36902870458638</v>
      </c>
      <c r="U250" s="117">
        <f t="shared" si="14"/>
        <v>1</v>
      </c>
      <c r="V250" s="100">
        <f t="shared" si="15"/>
        <v>-1361.1432362887365</v>
      </c>
      <c r="W250" s="170"/>
      <c r="X250" s="113">
        <f t="shared" si="16"/>
        <v>109.36902870458638</v>
      </c>
    </row>
    <row r="251" spans="1:24" ht="12.75">
      <c r="A251" s="101" t="s">
        <v>354</v>
      </c>
      <c r="B251" s="119" t="s">
        <v>346</v>
      </c>
      <c r="C251" s="188" t="s">
        <v>2</v>
      </c>
      <c r="D251" s="100"/>
      <c r="E251" s="102"/>
      <c r="F251" s="100"/>
      <c r="G251" s="33"/>
      <c r="H251" s="100"/>
      <c r="I251" s="100"/>
      <c r="J251" s="33"/>
      <c r="K251" s="33"/>
      <c r="L251" s="33"/>
      <c r="M251" s="34"/>
      <c r="N251" s="34">
        <v>109.36902870458638</v>
      </c>
      <c r="O251" s="33"/>
      <c r="P251" s="33"/>
      <c r="Q251" s="33"/>
      <c r="R251" s="33"/>
      <c r="S251" s="33"/>
      <c r="T251" s="103">
        <f t="shared" si="13"/>
        <v>109.36902870458638</v>
      </c>
      <c r="U251" s="117">
        <f t="shared" si="14"/>
        <v>1</v>
      </c>
      <c r="V251" s="100">
        <f t="shared" si="15"/>
        <v>-1361.1432362887365</v>
      </c>
      <c r="W251" s="170"/>
      <c r="X251" s="113">
        <f t="shared" si="16"/>
        <v>109.36902870458638</v>
      </c>
    </row>
    <row r="252" spans="1:24" ht="12.75">
      <c r="A252" s="101" t="s">
        <v>355</v>
      </c>
      <c r="B252" s="119" t="s">
        <v>347</v>
      </c>
      <c r="C252" s="188" t="s">
        <v>908</v>
      </c>
      <c r="D252" s="100"/>
      <c r="E252" s="102"/>
      <c r="F252" s="100">
        <v>109.24802110817943</v>
      </c>
      <c r="G252" s="33"/>
      <c r="H252" s="100"/>
      <c r="I252" s="100"/>
      <c r="J252" s="33"/>
      <c r="K252" s="33"/>
      <c r="L252" s="33"/>
      <c r="M252" s="34"/>
      <c r="N252" s="34"/>
      <c r="O252" s="33"/>
      <c r="P252" s="33"/>
      <c r="Q252" s="33"/>
      <c r="R252" s="33"/>
      <c r="S252" s="33"/>
      <c r="T252" s="103">
        <f t="shared" si="13"/>
        <v>109.24802110817943</v>
      </c>
      <c r="U252" s="117">
        <f t="shared" si="14"/>
        <v>1</v>
      </c>
      <c r="V252" s="100">
        <f t="shared" si="15"/>
        <v>-1361.2642438851433</v>
      </c>
      <c r="W252" s="170">
        <v>1969</v>
      </c>
      <c r="X252" s="113">
        <f t="shared" si="16"/>
        <v>109.24802110817943</v>
      </c>
    </row>
    <row r="253" spans="1:24" ht="12.75">
      <c r="A253" s="101" t="s">
        <v>356</v>
      </c>
      <c r="B253" s="119" t="s">
        <v>348</v>
      </c>
      <c r="C253" s="188" t="s">
        <v>997</v>
      </c>
      <c r="D253" s="100"/>
      <c r="E253" s="102"/>
      <c r="F253" s="100"/>
      <c r="G253" s="33"/>
      <c r="H253" s="100"/>
      <c r="I253" s="100">
        <v>108.33333333333334</v>
      </c>
      <c r="J253" s="33"/>
      <c r="K253" s="33"/>
      <c r="L253" s="33"/>
      <c r="M253" s="34"/>
      <c r="N253" s="34"/>
      <c r="O253" s="33"/>
      <c r="P253" s="33"/>
      <c r="Q253" s="33"/>
      <c r="R253" s="33"/>
      <c r="S253" s="33"/>
      <c r="T253" s="103">
        <f t="shared" si="13"/>
        <v>108.33333333333334</v>
      </c>
      <c r="U253" s="117">
        <f t="shared" si="14"/>
        <v>1</v>
      </c>
      <c r="V253" s="100">
        <f t="shared" si="15"/>
        <v>-1362.1789316599895</v>
      </c>
      <c r="W253" s="170"/>
      <c r="X253" s="113">
        <f t="shared" si="16"/>
        <v>108.33333333333334</v>
      </c>
    </row>
    <row r="254" spans="1:24" ht="12.75">
      <c r="A254" s="101" t="s">
        <v>357</v>
      </c>
      <c r="B254" s="119" t="s">
        <v>349</v>
      </c>
      <c r="C254" s="188" t="s">
        <v>1163</v>
      </c>
      <c r="D254" s="100"/>
      <c r="E254" s="102"/>
      <c r="F254" s="100"/>
      <c r="G254" s="33"/>
      <c r="H254" s="100"/>
      <c r="I254" s="100"/>
      <c r="J254" s="33"/>
      <c r="K254" s="33"/>
      <c r="L254" s="33"/>
      <c r="M254" s="34"/>
      <c r="N254" s="34"/>
      <c r="O254" s="33">
        <v>107.82479635510145</v>
      </c>
      <c r="P254" s="33"/>
      <c r="Q254" s="33"/>
      <c r="R254" s="33"/>
      <c r="S254" s="33"/>
      <c r="T254" s="103">
        <f t="shared" si="13"/>
        <v>107.82479635510145</v>
      </c>
      <c r="U254" s="117">
        <f t="shared" si="14"/>
        <v>1</v>
      </c>
      <c r="V254" s="100">
        <f t="shared" si="15"/>
        <v>-1362.6874686382214</v>
      </c>
      <c r="W254" s="170">
        <v>1974</v>
      </c>
      <c r="X254" s="113">
        <f t="shared" si="16"/>
        <v>107.82479635510145</v>
      </c>
    </row>
    <row r="255" spans="1:24" ht="12.75">
      <c r="A255" s="101" t="s">
        <v>358</v>
      </c>
      <c r="B255" s="119" t="s">
        <v>350</v>
      </c>
      <c r="C255" s="188" t="s">
        <v>1131</v>
      </c>
      <c r="D255" s="100"/>
      <c r="E255" s="102"/>
      <c r="F255" s="100"/>
      <c r="G255" s="33"/>
      <c r="H255" s="100"/>
      <c r="I255" s="100"/>
      <c r="J255" s="33"/>
      <c r="K255" s="33"/>
      <c r="L255" s="33"/>
      <c r="M255" s="34"/>
      <c r="N255" s="34">
        <v>107.66086776431604</v>
      </c>
      <c r="O255" s="33"/>
      <c r="P255" s="33"/>
      <c r="Q255" s="33"/>
      <c r="R255" s="33"/>
      <c r="S255" s="33"/>
      <c r="T255" s="103">
        <f t="shared" si="13"/>
        <v>107.66086776431604</v>
      </c>
      <c r="U255" s="117">
        <f t="shared" si="14"/>
        <v>1</v>
      </c>
      <c r="V255" s="100">
        <f t="shared" si="15"/>
        <v>-1362.8513972290068</v>
      </c>
      <c r="W255" s="170"/>
      <c r="X255" s="113">
        <f t="shared" si="16"/>
        <v>107.66086776431604</v>
      </c>
    </row>
    <row r="256" spans="1:24" ht="12.75">
      <c r="A256" s="101" t="s">
        <v>359</v>
      </c>
      <c r="B256" s="119" t="s">
        <v>351</v>
      </c>
      <c r="C256" s="188" t="s">
        <v>1132</v>
      </c>
      <c r="D256" s="100"/>
      <c r="E256" s="102"/>
      <c r="F256" s="100"/>
      <c r="G256" s="33"/>
      <c r="H256" s="100"/>
      <c r="I256" s="100"/>
      <c r="J256" s="33"/>
      <c r="K256" s="33"/>
      <c r="L256" s="33"/>
      <c r="M256" s="34"/>
      <c r="N256" s="34">
        <v>107.66086776431604</v>
      </c>
      <c r="O256" s="33"/>
      <c r="P256" s="33"/>
      <c r="Q256" s="33"/>
      <c r="R256" s="33"/>
      <c r="S256" s="33"/>
      <c r="T256" s="103">
        <f t="shared" si="13"/>
        <v>107.66086776431604</v>
      </c>
      <c r="U256" s="117">
        <f t="shared" si="14"/>
        <v>1</v>
      </c>
      <c r="V256" s="100">
        <f t="shared" si="15"/>
        <v>-1362.8513972290068</v>
      </c>
      <c r="W256" s="170"/>
      <c r="X256" s="113">
        <f t="shared" si="16"/>
        <v>107.66086776431604</v>
      </c>
    </row>
    <row r="257" spans="1:24" ht="12.75">
      <c r="A257" s="101" t="s">
        <v>360</v>
      </c>
      <c r="B257" s="119" t="s">
        <v>352</v>
      </c>
      <c r="C257" s="188" t="s">
        <v>999</v>
      </c>
      <c r="D257" s="100"/>
      <c r="E257" s="102"/>
      <c r="F257" s="100"/>
      <c r="G257" s="33"/>
      <c r="H257" s="100"/>
      <c r="I257" s="100">
        <v>107.11072664359864</v>
      </c>
      <c r="J257" s="33"/>
      <c r="K257" s="33"/>
      <c r="L257" s="33"/>
      <c r="M257" s="34"/>
      <c r="N257" s="34"/>
      <c r="O257" s="33"/>
      <c r="P257" s="33"/>
      <c r="Q257" s="33"/>
      <c r="R257" s="33"/>
      <c r="S257" s="33"/>
      <c r="T257" s="103">
        <f t="shared" si="13"/>
        <v>107.11072664359864</v>
      </c>
      <c r="U257" s="117">
        <f t="shared" si="14"/>
        <v>1</v>
      </c>
      <c r="V257" s="100">
        <f t="shared" si="15"/>
        <v>-1363.4015383497242</v>
      </c>
      <c r="W257" s="170"/>
      <c r="X257" s="113">
        <f t="shared" si="16"/>
        <v>107.11072664359864</v>
      </c>
    </row>
    <row r="258" spans="1:24" ht="12.75">
      <c r="A258" s="101" t="s">
        <v>361</v>
      </c>
      <c r="B258" s="119" t="s">
        <v>353</v>
      </c>
      <c r="C258" s="188" t="s">
        <v>1083</v>
      </c>
      <c r="D258" s="100"/>
      <c r="E258" s="102"/>
      <c r="F258" s="100"/>
      <c r="G258" s="33"/>
      <c r="H258" s="100"/>
      <c r="I258" s="100"/>
      <c r="J258" s="33"/>
      <c r="K258" s="33">
        <v>106.44946126218574</v>
      </c>
      <c r="L258" s="33"/>
      <c r="M258" s="34"/>
      <c r="N258" s="34"/>
      <c r="O258" s="33"/>
      <c r="P258" s="33"/>
      <c r="Q258" s="33"/>
      <c r="R258" s="33"/>
      <c r="S258" s="33"/>
      <c r="T258" s="103">
        <f t="shared" si="13"/>
        <v>106.44946126218574</v>
      </c>
      <c r="U258" s="117">
        <f t="shared" si="14"/>
        <v>1</v>
      </c>
      <c r="V258" s="100">
        <f t="shared" si="15"/>
        <v>-1364.0628037311371</v>
      </c>
      <c r="W258" s="170"/>
      <c r="X258" s="113">
        <f t="shared" si="16"/>
        <v>106.44946126218574</v>
      </c>
    </row>
    <row r="259" spans="1:24" ht="12.75">
      <c r="A259" s="101" t="s">
        <v>362</v>
      </c>
      <c r="B259" s="119" t="s">
        <v>354</v>
      </c>
      <c r="C259" s="188" t="s">
        <v>812</v>
      </c>
      <c r="D259" s="100">
        <v>66.8119658119658</v>
      </c>
      <c r="E259" s="102"/>
      <c r="F259" s="100"/>
      <c r="G259" s="33"/>
      <c r="H259" s="100">
        <v>39.15789473684211</v>
      </c>
      <c r="I259" s="100"/>
      <c r="J259" s="33"/>
      <c r="K259" s="33"/>
      <c r="L259" s="33"/>
      <c r="M259" s="34"/>
      <c r="N259" s="34"/>
      <c r="O259" s="33"/>
      <c r="P259" s="33"/>
      <c r="Q259" s="33"/>
      <c r="R259" s="33"/>
      <c r="S259" s="33"/>
      <c r="T259" s="103">
        <f t="shared" si="13"/>
        <v>105.96986054880792</v>
      </c>
      <c r="U259" s="117">
        <f t="shared" si="14"/>
        <v>2</v>
      </c>
      <c r="V259" s="100">
        <f t="shared" si="15"/>
        <v>-1364.542404444515</v>
      </c>
      <c r="W259" s="170">
        <v>1958</v>
      </c>
      <c r="X259" s="113">
        <f t="shared" si="16"/>
        <v>105.96986054880792</v>
      </c>
    </row>
    <row r="260" spans="1:24" ht="12.75">
      <c r="A260" s="101" t="s">
        <v>363</v>
      </c>
      <c r="B260" s="119" t="s">
        <v>356</v>
      </c>
      <c r="C260" s="188" t="s">
        <v>1001</v>
      </c>
      <c r="D260" s="100"/>
      <c r="E260" s="102"/>
      <c r="F260" s="100"/>
      <c r="G260" s="33"/>
      <c r="H260" s="100"/>
      <c r="I260" s="100">
        <v>104.69301934398655</v>
      </c>
      <c r="J260" s="33"/>
      <c r="K260" s="33"/>
      <c r="L260" s="33"/>
      <c r="M260" s="34"/>
      <c r="N260" s="34"/>
      <c r="O260" s="33"/>
      <c r="P260" s="33"/>
      <c r="Q260" s="33"/>
      <c r="R260" s="33"/>
      <c r="S260" s="33"/>
      <c r="T260" s="103">
        <f t="shared" si="13"/>
        <v>104.69301934398655</v>
      </c>
      <c r="U260" s="117">
        <f t="shared" si="14"/>
        <v>1</v>
      </c>
      <c r="V260" s="100">
        <f t="shared" si="15"/>
        <v>-1365.8192456493362</v>
      </c>
      <c r="W260" s="170"/>
      <c r="X260" s="113">
        <f t="shared" si="16"/>
        <v>104.69301934398655</v>
      </c>
    </row>
    <row r="261" spans="1:24" ht="12.75">
      <c r="A261" s="101" t="s">
        <v>364</v>
      </c>
      <c r="B261" s="119" t="s">
        <v>357</v>
      </c>
      <c r="C261" s="188" t="s">
        <v>1164</v>
      </c>
      <c r="D261" s="100"/>
      <c r="E261" s="102"/>
      <c r="F261" s="100"/>
      <c r="G261" s="33"/>
      <c r="H261" s="100"/>
      <c r="I261" s="100"/>
      <c r="J261" s="33"/>
      <c r="K261" s="33"/>
      <c r="L261" s="33"/>
      <c r="M261" s="34"/>
      <c r="N261" s="34"/>
      <c r="O261" s="33">
        <v>103.63415912963691</v>
      </c>
      <c r="P261" s="33"/>
      <c r="Q261" s="33"/>
      <c r="R261" s="33"/>
      <c r="S261" s="33"/>
      <c r="T261" s="103">
        <f aca="true" t="shared" si="17" ref="T261:T324">SUM(D261:S261)</f>
        <v>103.63415912963691</v>
      </c>
      <c r="U261" s="117">
        <f aca="true" t="shared" si="18" ref="U261:U324">COUNTA(D261:S261)</f>
        <v>1</v>
      </c>
      <c r="V261" s="100">
        <f aca="true" t="shared" si="19" ref="V261:V324">T261-$T$5</f>
        <v>-1366.878105863686</v>
      </c>
      <c r="W261" s="170">
        <v>1978</v>
      </c>
      <c r="X261" s="113">
        <f aca="true" t="shared" si="20" ref="X261:X324"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103.63415912963691</v>
      </c>
    </row>
    <row r="262" spans="1:24" ht="12.75">
      <c r="A262" s="101" t="s">
        <v>365</v>
      </c>
      <c r="B262" s="119" t="s">
        <v>358</v>
      </c>
      <c r="C262" s="188" t="s">
        <v>1085</v>
      </c>
      <c r="D262" s="100"/>
      <c r="E262" s="102"/>
      <c r="F262" s="100"/>
      <c r="G262" s="33"/>
      <c r="H262" s="100"/>
      <c r="I262" s="100"/>
      <c r="J262" s="33"/>
      <c r="K262" s="33">
        <v>103.08705556105772</v>
      </c>
      <c r="L262" s="33"/>
      <c r="M262" s="34"/>
      <c r="N262" s="34"/>
      <c r="O262" s="33"/>
      <c r="P262" s="33"/>
      <c r="Q262" s="33"/>
      <c r="R262" s="33"/>
      <c r="S262" s="33"/>
      <c r="T262" s="103">
        <f t="shared" si="17"/>
        <v>103.08705556105772</v>
      </c>
      <c r="U262" s="117">
        <f t="shared" si="18"/>
        <v>1</v>
      </c>
      <c r="V262" s="100">
        <f t="shared" si="19"/>
        <v>-1367.425209432265</v>
      </c>
      <c r="W262" s="170"/>
      <c r="X262" s="113">
        <f t="shared" si="20"/>
        <v>103.08705556105772</v>
      </c>
    </row>
    <row r="263" spans="1:24" ht="12.75">
      <c r="A263" s="101" t="s">
        <v>366</v>
      </c>
      <c r="B263" s="119" t="s">
        <v>359</v>
      </c>
      <c r="C263" s="188" t="s">
        <v>1191</v>
      </c>
      <c r="D263" s="100"/>
      <c r="E263" s="102"/>
      <c r="F263" s="100"/>
      <c r="G263" s="33"/>
      <c r="H263" s="100"/>
      <c r="I263" s="100"/>
      <c r="J263" s="33"/>
      <c r="K263" s="33"/>
      <c r="L263" s="33"/>
      <c r="M263" s="34"/>
      <c r="N263" s="34"/>
      <c r="O263" s="33"/>
      <c r="P263" s="33"/>
      <c r="Q263" s="33"/>
      <c r="R263" s="33">
        <v>103</v>
      </c>
      <c r="S263" s="33"/>
      <c r="T263" s="103">
        <f t="shared" si="17"/>
        <v>103</v>
      </c>
      <c r="U263" s="117">
        <f t="shared" si="18"/>
        <v>1</v>
      </c>
      <c r="V263" s="100">
        <f t="shared" si="19"/>
        <v>-1367.5122649933228</v>
      </c>
      <c r="W263" s="170"/>
      <c r="X263" s="113">
        <f t="shared" si="20"/>
        <v>103</v>
      </c>
    </row>
    <row r="264" spans="1:24" ht="12.75">
      <c r="A264" s="101" t="s">
        <v>367</v>
      </c>
      <c r="B264" s="119" t="s">
        <v>360</v>
      </c>
      <c r="C264" s="188" t="s">
        <v>930</v>
      </c>
      <c r="D264" s="100"/>
      <c r="E264" s="102"/>
      <c r="F264" s="100"/>
      <c r="G264" s="33">
        <v>103</v>
      </c>
      <c r="H264" s="100"/>
      <c r="I264" s="100"/>
      <c r="J264" s="33"/>
      <c r="K264" s="33"/>
      <c r="L264" s="33"/>
      <c r="M264" s="34"/>
      <c r="N264" s="34"/>
      <c r="O264" s="33"/>
      <c r="P264" s="33"/>
      <c r="Q264" s="33"/>
      <c r="R264" s="33"/>
      <c r="S264" s="33"/>
      <c r="T264" s="103">
        <f t="shared" si="17"/>
        <v>103</v>
      </c>
      <c r="U264" s="117">
        <f t="shared" si="18"/>
        <v>1</v>
      </c>
      <c r="V264" s="100">
        <f t="shared" si="19"/>
        <v>-1367.5122649933228</v>
      </c>
      <c r="W264" s="170"/>
      <c r="X264" s="113">
        <f t="shared" si="20"/>
        <v>103</v>
      </c>
    </row>
    <row r="265" spans="1:24" ht="12.75">
      <c r="A265" s="101" t="s">
        <v>368</v>
      </c>
      <c r="B265" s="119" t="s">
        <v>361</v>
      </c>
      <c r="C265" s="188" t="s">
        <v>1172</v>
      </c>
      <c r="D265" s="100"/>
      <c r="E265" s="102"/>
      <c r="F265" s="100"/>
      <c r="G265" s="33"/>
      <c r="H265" s="100"/>
      <c r="I265" s="100"/>
      <c r="J265" s="33"/>
      <c r="K265" s="33"/>
      <c r="L265" s="33"/>
      <c r="M265" s="34"/>
      <c r="N265" s="34"/>
      <c r="O265" s="33"/>
      <c r="P265" s="33">
        <v>102.65577737447066</v>
      </c>
      <c r="Q265" s="33"/>
      <c r="R265" s="33"/>
      <c r="S265" s="33"/>
      <c r="T265" s="103">
        <f t="shared" si="17"/>
        <v>102.65577737447066</v>
      </c>
      <c r="U265" s="117">
        <f t="shared" si="18"/>
        <v>1</v>
      </c>
      <c r="V265" s="100">
        <f t="shared" si="19"/>
        <v>-1367.856487618852</v>
      </c>
      <c r="W265" s="170">
        <v>1984</v>
      </c>
      <c r="X265" s="113">
        <f t="shared" si="20"/>
        <v>102.65577737447066</v>
      </c>
    </row>
    <row r="266" spans="1:24" ht="12.75">
      <c r="A266" s="101" t="s">
        <v>369</v>
      </c>
      <c r="B266" s="119" t="s">
        <v>362</v>
      </c>
      <c r="C266" s="188" t="s">
        <v>1133</v>
      </c>
      <c r="D266" s="100"/>
      <c r="E266" s="102"/>
      <c r="F266" s="100"/>
      <c r="G266" s="33"/>
      <c r="H266" s="100"/>
      <c r="I266" s="100"/>
      <c r="J266" s="33"/>
      <c r="K266" s="33"/>
      <c r="L266" s="33"/>
      <c r="M266" s="34"/>
      <c r="N266" s="34">
        <v>102.04807508140203</v>
      </c>
      <c r="O266" s="33"/>
      <c r="P266" s="33"/>
      <c r="Q266" s="33"/>
      <c r="R266" s="33"/>
      <c r="S266" s="33"/>
      <c r="T266" s="103">
        <f t="shared" si="17"/>
        <v>102.04807508140203</v>
      </c>
      <c r="U266" s="117">
        <f t="shared" si="18"/>
        <v>1</v>
      </c>
      <c r="V266" s="100">
        <f t="shared" si="19"/>
        <v>-1368.4641899119208</v>
      </c>
      <c r="W266" s="170"/>
      <c r="X266" s="113">
        <f t="shared" si="20"/>
        <v>102.04807508140203</v>
      </c>
    </row>
    <row r="267" spans="1:24" ht="12.75">
      <c r="A267" s="101" t="s">
        <v>371</v>
      </c>
      <c r="B267" s="119" t="s">
        <v>363</v>
      </c>
      <c r="C267" s="188" t="s">
        <v>910</v>
      </c>
      <c r="D267" s="100"/>
      <c r="E267" s="102"/>
      <c r="F267" s="100">
        <v>101.90997566909974</v>
      </c>
      <c r="G267" s="33"/>
      <c r="H267" s="100"/>
      <c r="I267" s="100"/>
      <c r="J267" s="33"/>
      <c r="K267" s="33"/>
      <c r="L267" s="33"/>
      <c r="M267" s="34"/>
      <c r="N267" s="34"/>
      <c r="O267" s="33"/>
      <c r="P267" s="33"/>
      <c r="Q267" s="33"/>
      <c r="R267" s="33"/>
      <c r="S267" s="33"/>
      <c r="T267" s="103">
        <f t="shared" si="17"/>
        <v>101.90997566909974</v>
      </c>
      <c r="U267" s="117">
        <f t="shared" si="18"/>
        <v>1</v>
      </c>
      <c r="V267" s="100">
        <f t="shared" si="19"/>
        <v>-1368.602289324223</v>
      </c>
      <c r="W267" s="170">
        <v>1964</v>
      </c>
      <c r="X267" s="113">
        <f t="shared" si="20"/>
        <v>101.90997566909974</v>
      </c>
    </row>
    <row r="268" spans="1:24" ht="12.75">
      <c r="A268" s="101" t="s">
        <v>372</v>
      </c>
      <c r="B268" s="119" t="s">
        <v>364</v>
      </c>
      <c r="C268" s="188" t="s">
        <v>911</v>
      </c>
      <c r="D268" s="100"/>
      <c r="E268" s="102"/>
      <c r="F268" s="100">
        <v>101.68500242679178</v>
      </c>
      <c r="G268" s="33"/>
      <c r="H268" s="100"/>
      <c r="I268" s="100"/>
      <c r="J268" s="33"/>
      <c r="K268" s="33"/>
      <c r="L268" s="33"/>
      <c r="M268" s="34"/>
      <c r="N268" s="34"/>
      <c r="O268" s="33"/>
      <c r="P268" s="33"/>
      <c r="Q268" s="33"/>
      <c r="R268" s="33"/>
      <c r="S268" s="33"/>
      <c r="T268" s="103">
        <f t="shared" si="17"/>
        <v>101.68500242679178</v>
      </c>
      <c r="U268" s="117">
        <f t="shared" si="18"/>
        <v>1</v>
      </c>
      <c r="V268" s="100">
        <f t="shared" si="19"/>
        <v>-1368.827262566531</v>
      </c>
      <c r="W268" s="170">
        <v>1988</v>
      </c>
      <c r="X268" s="113">
        <f t="shared" si="20"/>
        <v>101.68500242679178</v>
      </c>
    </row>
    <row r="269" spans="1:24" ht="12.75">
      <c r="A269" s="101" t="s">
        <v>373</v>
      </c>
      <c r="B269" s="119" t="s">
        <v>365</v>
      </c>
      <c r="C269" s="188" t="s">
        <v>1165</v>
      </c>
      <c r="D269" s="100"/>
      <c r="E269" s="102"/>
      <c r="F269" s="100"/>
      <c r="G269" s="33"/>
      <c r="H269" s="100"/>
      <c r="I269" s="100"/>
      <c r="J269" s="33"/>
      <c r="K269" s="33"/>
      <c r="L269" s="33"/>
      <c r="M269" s="34"/>
      <c r="N269" s="34"/>
      <c r="O269" s="33">
        <v>101.28433367243133</v>
      </c>
      <c r="P269" s="33"/>
      <c r="Q269" s="33"/>
      <c r="R269" s="33"/>
      <c r="S269" s="33"/>
      <c r="T269" s="103">
        <f t="shared" si="17"/>
        <v>101.28433367243133</v>
      </c>
      <c r="U269" s="117">
        <f t="shared" si="18"/>
        <v>1</v>
      </c>
      <c r="V269" s="100">
        <f t="shared" si="19"/>
        <v>-1369.2279313208915</v>
      </c>
      <c r="W269" s="170">
        <v>1968</v>
      </c>
      <c r="X269" s="113">
        <f t="shared" si="20"/>
        <v>101.28433367243133</v>
      </c>
    </row>
    <row r="270" spans="1:24" ht="12.75">
      <c r="A270" s="101" t="s">
        <v>374</v>
      </c>
      <c r="B270" s="119" t="s">
        <v>366</v>
      </c>
      <c r="C270" s="188" t="s">
        <v>1087</v>
      </c>
      <c r="D270" s="100"/>
      <c r="E270" s="102"/>
      <c r="F270" s="100"/>
      <c r="G270" s="33"/>
      <c r="H270" s="100"/>
      <c r="I270" s="100"/>
      <c r="J270" s="33"/>
      <c r="K270" s="33">
        <v>100.81159420289855</v>
      </c>
      <c r="L270" s="33"/>
      <c r="M270" s="34"/>
      <c r="N270" s="34"/>
      <c r="O270" s="33"/>
      <c r="P270" s="33"/>
      <c r="Q270" s="33"/>
      <c r="R270" s="33"/>
      <c r="S270" s="33"/>
      <c r="T270" s="103">
        <f t="shared" si="17"/>
        <v>100.81159420289855</v>
      </c>
      <c r="U270" s="117">
        <f t="shared" si="18"/>
        <v>1</v>
      </c>
      <c r="V270" s="100">
        <f t="shared" si="19"/>
        <v>-1369.7006707904243</v>
      </c>
      <c r="W270" s="170"/>
      <c r="X270" s="113">
        <f t="shared" si="20"/>
        <v>100.81159420289855</v>
      </c>
    </row>
    <row r="271" spans="1:24" ht="12.75">
      <c r="A271" s="101" t="s">
        <v>375</v>
      </c>
      <c r="B271" s="119" t="s">
        <v>367</v>
      </c>
      <c r="C271" s="188" t="s">
        <v>1002</v>
      </c>
      <c r="D271" s="100"/>
      <c r="E271" s="102"/>
      <c r="F271" s="100"/>
      <c r="G271" s="33"/>
      <c r="H271" s="100"/>
      <c r="I271" s="100">
        <v>100.7862013638187</v>
      </c>
      <c r="J271" s="33"/>
      <c r="K271" s="33"/>
      <c r="L271" s="33"/>
      <c r="M271" s="34"/>
      <c r="N271" s="34"/>
      <c r="O271" s="33"/>
      <c r="P271" s="33"/>
      <c r="Q271" s="33"/>
      <c r="R271" s="33"/>
      <c r="S271" s="33"/>
      <c r="T271" s="103">
        <f t="shared" si="17"/>
        <v>100.7862013638187</v>
      </c>
      <c r="U271" s="117">
        <f t="shared" si="18"/>
        <v>1</v>
      </c>
      <c r="V271" s="100">
        <f t="shared" si="19"/>
        <v>-1369.726063629504</v>
      </c>
      <c r="W271" s="170"/>
      <c r="X271" s="113">
        <f t="shared" si="20"/>
        <v>100.7862013638187</v>
      </c>
    </row>
    <row r="272" spans="1:24" ht="12.75">
      <c r="A272" s="101" t="s">
        <v>376</v>
      </c>
      <c r="B272" s="119" t="s">
        <v>368</v>
      </c>
      <c r="C272" s="188" t="s">
        <v>1003</v>
      </c>
      <c r="D272" s="100"/>
      <c r="E272" s="102"/>
      <c r="F272" s="100"/>
      <c r="G272" s="33"/>
      <c r="H272" s="100"/>
      <c r="I272" s="100">
        <v>100.36711891460496</v>
      </c>
      <c r="J272" s="33"/>
      <c r="K272" s="33"/>
      <c r="L272" s="33"/>
      <c r="M272" s="34"/>
      <c r="N272" s="34"/>
      <c r="O272" s="33"/>
      <c r="P272" s="33"/>
      <c r="Q272" s="33"/>
      <c r="R272" s="33"/>
      <c r="S272" s="33"/>
      <c r="T272" s="103">
        <f t="shared" si="17"/>
        <v>100.36711891460496</v>
      </c>
      <c r="U272" s="117">
        <f t="shared" si="18"/>
        <v>1</v>
      </c>
      <c r="V272" s="100">
        <f t="shared" si="19"/>
        <v>-1370.1451460787177</v>
      </c>
      <c r="W272" s="170"/>
      <c r="X272" s="113">
        <f t="shared" si="20"/>
        <v>100.36711891460496</v>
      </c>
    </row>
    <row r="273" spans="1:24" ht="12.75">
      <c r="A273" s="101" t="s">
        <v>377</v>
      </c>
      <c r="B273" s="119" t="s">
        <v>369</v>
      </c>
      <c r="C273" s="188" t="s">
        <v>1005</v>
      </c>
      <c r="D273" s="100"/>
      <c r="E273" s="102"/>
      <c r="F273" s="100"/>
      <c r="G273" s="33"/>
      <c r="H273" s="100"/>
      <c r="I273" s="100">
        <v>99.76237623762377</v>
      </c>
      <c r="J273" s="33"/>
      <c r="K273" s="33"/>
      <c r="L273" s="33"/>
      <c r="M273" s="34"/>
      <c r="N273" s="34"/>
      <c r="O273" s="33"/>
      <c r="P273" s="33"/>
      <c r="Q273" s="33"/>
      <c r="R273" s="33"/>
      <c r="S273" s="33"/>
      <c r="T273" s="103">
        <f t="shared" si="17"/>
        <v>99.76237623762377</v>
      </c>
      <c r="U273" s="117">
        <f t="shared" si="18"/>
        <v>1</v>
      </c>
      <c r="V273" s="100">
        <f t="shared" si="19"/>
        <v>-1370.749888755699</v>
      </c>
      <c r="W273" s="170"/>
      <c r="X273" s="113">
        <f t="shared" si="20"/>
        <v>99.76237623762377</v>
      </c>
    </row>
    <row r="274" spans="1:24" ht="12.75">
      <c r="A274" s="101" t="s">
        <v>378</v>
      </c>
      <c r="B274" s="119" t="s">
        <v>371</v>
      </c>
      <c r="C274" s="188" t="s">
        <v>1006</v>
      </c>
      <c r="D274" s="100"/>
      <c r="E274" s="102"/>
      <c r="F274" s="100"/>
      <c r="G274" s="33"/>
      <c r="H274" s="100"/>
      <c r="I274" s="100">
        <v>99.60474308300395</v>
      </c>
      <c r="J274" s="33"/>
      <c r="K274" s="33"/>
      <c r="L274" s="33"/>
      <c r="M274" s="34"/>
      <c r="N274" s="34"/>
      <c r="O274" s="33"/>
      <c r="P274" s="33"/>
      <c r="Q274" s="33"/>
      <c r="R274" s="33"/>
      <c r="S274" s="33"/>
      <c r="T274" s="103">
        <f t="shared" si="17"/>
        <v>99.60474308300395</v>
      </c>
      <c r="U274" s="117">
        <f t="shared" si="18"/>
        <v>1</v>
      </c>
      <c r="V274" s="100">
        <f t="shared" si="19"/>
        <v>-1370.9075219103188</v>
      </c>
      <c r="W274" s="170"/>
      <c r="X274" s="113">
        <f t="shared" si="20"/>
        <v>99.60474308300395</v>
      </c>
    </row>
    <row r="275" spans="1:24" ht="12.75">
      <c r="A275" s="101" t="s">
        <v>379</v>
      </c>
      <c r="B275" s="119" t="s">
        <v>372</v>
      </c>
      <c r="C275" s="188" t="s">
        <v>1007</v>
      </c>
      <c r="D275" s="100"/>
      <c r="E275" s="102"/>
      <c r="F275" s="100"/>
      <c r="G275" s="33"/>
      <c r="H275" s="100"/>
      <c r="I275" s="100">
        <v>99.22895357985838</v>
      </c>
      <c r="J275" s="33"/>
      <c r="K275" s="33"/>
      <c r="L275" s="33"/>
      <c r="M275" s="34"/>
      <c r="N275" s="34"/>
      <c r="O275" s="33"/>
      <c r="P275" s="33"/>
      <c r="Q275" s="33"/>
      <c r="R275" s="33"/>
      <c r="S275" s="33"/>
      <c r="T275" s="103">
        <f t="shared" si="17"/>
        <v>99.22895357985838</v>
      </c>
      <c r="U275" s="117">
        <f t="shared" si="18"/>
        <v>1</v>
      </c>
      <c r="V275" s="100">
        <f t="shared" si="19"/>
        <v>-1371.2833114134644</v>
      </c>
      <c r="W275" s="170"/>
      <c r="X275" s="113">
        <f t="shared" si="20"/>
        <v>99.22895357985838</v>
      </c>
    </row>
    <row r="276" spans="1:24" ht="12.75">
      <c r="A276" s="101" t="s">
        <v>380</v>
      </c>
      <c r="B276" s="119" t="s">
        <v>374</v>
      </c>
      <c r="C276" s="188" t="s">
        <v>1058</v>
      </c>
      <c r="D276" s="100"/>
      <c r="E276" s="102"/>
      <c r="F276" s="100"/>
      <c r="G276" s="33"/>
      <c r="H276" s="100"/>
      <c r="I276" s="100"/>
      <c r="J276" s="33">
        <v>98.68755294603446</v>
      </c>
      <c r="K276" s="33"/>
      <c r="L276" s="33"/>
      <c r="M276" s="34"/>
      <c r="N276" s="34"/>
      <c r="O276" s="33"/>
      <c r="P276" s="33"/>
      <c r="Q276" s="33"/>
      <c r="R276" s="33"/>
      <c r="S276" s="33"/>
      <c r="T276" s="103">
        <f t="shared" si="17"/>
        <v>98.68755294603446</v>
      </c>
      <c r="U276" s="117">
        <f t="shared" si="18"/>
        <v>1</v>
      </c>
      <c r="V276" s="100">
        <f t="shared" si="19"/>
        <v>-1371.8247120472884</v>
      </c>
      <c r="W276" s="170"/>
      <c r="X276" s="113">
        <f t="shared" si="20"/>
        <v>98.68755294603446</v>
      </c>
    </row>
    <row r="277" spans="1:24" ht="12.75">
      <c r="A277" s="101" t="s">
        <v>381</v>
      </c>
      <c r="B277" s="119" t="s">
        <v>375</v>
      </c>
      <c r="C277" s="188" t="s">
        <v>932</v>
      </c>
      <c r="D277" s="100"/>
      <c r="E277" s="102"/>
      <c r="F277" s="100"/>
      <c r="G277" s="33">
        <v>98.63318777292575</v>
      </c>
      <c r="H277" s="100"/>
      <c r="I277" s="100"/>
      <c r="J277" s="33"/>
      <c r="K277" s="33"/>
      <c r="L277" s="33"/>
      <c r="M277" s="34"/>
      <c r="N277" s="34"/>
      <c r="O277" s="33"/>
      <c r="P277" s="33"/>
      <c r="Q277" s="33"/>
      <c r="R277" s="33"/>
      <c r="S277" s="33"/>
      <c r="T277" s="103">
        <f t="shared" si="17"/>
        <v>98.63318777292575</v>
      </c>
      <c r="U277" s="117">
        <f t="shared" si="18"/>
        <v>1</v>
      </c>
      <c r="V277" s="100">
        <f t="shared" si="19"/>
        <v>-1371.879077220397</v>
      </c>
      <c r="W277" s="170"/>
      <c r="X277" s="113">
        <f t="shared" si="20"/>
        <v>98.63318777292575</v>
      </c>
    </row>
    <row r="278" spans="1:24" ht="12.75">
      <c r="A278" s="101" t="s">
        <v>382</v>
      </c>
      <c r="B278" s="119" t="s">
        <v>613</v>
      </c>
      <c r="C278" s="188" t="s">
        <v>830</v>
      </c>
      <c r="D278" s="100">
        <v>26.925925925925924</v>
      </c>
      <c r="E278" s="102"/>
      <c r="F278" s="100"/>
      <c r="G278" s="33"/>
      <c r="H278" s="100"/>
      <c r="I278" s="100"/>
      <c r="J278" s="33"/>
      <c r="K278" s="33"/>
      <c r="L278" s="33"/>
      <c r="M278" s="34"/>
      <c r="N278" s="34"/>
      <c r="O278" s="33"/>
      <c r="P278" s="33"/>
      <c r="Q278" s="33"/>
      <c r="R278" s="33"/>
      <c r="S278" s="33">
        <v>71.3225806451613</v>
      </c>
      <c r="T278" s="103">
        <f t="shared" si="17"/>
        <v>98.24850657108722</v>
      </c>
      <c r="U278" s="117">
        <f t="shared" si="18"/>
        <v>2</v>
      </c>
      <c r="V278" s="100">
        <f t="shared" si="19"/>
        <v>-1372.2637584222355</v>
      </c>
      <c r="W278" s="170">
        <v>1967</v>
      </c>
      <c r="X278" s="113">
        <f t="shared" si="20"/>
        <v>98.24850657108722</v>
      </c>
    </row>
    <row r="279" spans="1:24" ht="12.75">
      <c r="A279" s="101" t="s">
        <v>383</v>
      </c>
      <c r="B279" s="119" t="s">
        <v>376</v>
      </c>
      <c r="C279" s="188" t="s">
        <v>1057</v>
      </c>
      <c r="D279" s="100"/>
      <c r="E279" s="102"/>
      <c r="F279" s="100"/>
      <c r="G279" s="33"/>
      <c r="H279" s="100"/>
      <c r="I279" s="100"/>
      <c r="J279" s="33">
        <v>98.03082691960628</v>
      </c>
      <c r="K279" s="33"/>
      <c r="L279" s="33"/>
      <c r="M279" s="34"/>
      <c r="N279" s="34"/>
      <c r="O279" s="33"/>
      <c r="P279" s="33"/>
      <c r="Q279" s="33"/>
      <c r="R279" s="33"/>
      <c r="S279" s="33"/>
      <c r="T279" s="103">
        <f t="shared" si="17"/>
        <v>98.03082691960628</v>
      </c>
      <c r="U279" s="117">
        <f t="shared" si="18"/>
        <v>1</v>
      </c>
      <c r="V279" s="100">
        <f t="shared" si="19"/>
        <v>-1372.4814380737166</v>
      </c>
      <c r="W279" s="170"/>
      <c r="X279" s="113">
        <f t="shared" si="20"/>
        <v>98.03082691960628</v>
      </c>
    </row>
    <row r="280" spans="1:24" ht="12.75">
      <c r="A280" s="101" t="s">
        <v>384</v>
      </c>
      <c r="B280" s="119" t="s">
        <v>377</v>
      </c>
      <c r="C280" s="188" t="s">
        <v>886</v>
      </c>
      <c r="D280" s="100">
        <v>31.484330484330485</v>
      </c>
      <c r="E280" s="102"/>
      <c r="F280" s="100"/>
      <c r="G280" s="33"/>
      <c r="H280" s="100"/>
      <c r="I280" s="100"/>
      <c r="J280" s="33">
        <v>66.04711901299385</v>
      </c>
      <c r="K280" s="33"/>
      <c r="L280" s="33"/>
      <c r="M280" s="34"/>
      <c r="N280" s="34"/>
      <c r="O280" s="33"/>
      <c r="P280" s="33"/>
      <c r="Q280" s="33"/>
      <c r="R280" s="33"/>
      <c r="S280" s="33"/>
      <c r="T280" s="103">
        <f t="shared" si="17"/>
        <v>97.53144949732433</v>
      </c>
      <c r="U280" s="117">
        <f t="shared" si="18"/>
        <v>2</v>
      </c>
      <c r="V280" s="100">
        <f t="shared" si="19"/>
        <v>-1372.9808154959985</v>
      </c>
      <c r="W280" s="170">
        <v>2007</v>
      </c>
      <c r="X280" s="113">
        <f t="shared" si="20"/>
        <v>97.53144949732433</v>
      </c>
    </row>
    <row r="281" spans="1:24" ht="12.75">
      <c r="A281" s="101" t="s">
        <v>385</v>
      </c>
      <c r="B281" s="119" t="s">
        <v>378</v>
      </c>
      <c r="C281" s="188" t="s">
        <v>1173</v>
      </c>
      <c r="D281" s="100"/>
      <c r="E281" s="102"/>
      <c r="F281" s="100"/>
      <c r="G281" s="33"/>
      <c r="H281" s="100"/>
      <c r="I281" s="100"/>
      <c r="J281" s="33"/>
      <c r="K281" s="33"/>
      <c r="L281" s="33"/>
      <c r="M281" s="34"/>
      <c r="N281" s="34"/>
      <c r="O281" s="33"/>
      <c r="P281" s="33">
        <v>97.42140718562874</v>
      </c>
      <c r="Q281" s="33"/>
      <c r="R281" s="33"/>
      <c r="S281" s="33"/>
      <c r="T281" s="103">
        <f t="shared" si="17"/>
        <v>97.42140718562874</v>
      </c>
      <c r="U281" s="117">
        <f t="shared" si="18"/>
        <v>1</v>
      </c>
      <c r="V281" s="100">
        <f t="shared" si="19"/>
        <v>-1373.090857807694</v>
      </c>
      <c r="W281" s="170"/>
      <c r="X281" s="113">
        <f t="shared" si="20"/>
        <v>97.42140718562874</v>
      </c>
    </row>
    <row r="282" spans="1:24" ht="12.75">
      <c r="A282" s="101" t="s">
        <v>386</v>
      </c>
      <c r="B282" s="119" t="s">
        <v>379</v>
      </c>
      <c r="C282" s="188" t="s">
        <v>1098</v>
      </c>
      <c r="D282" s="100"/>
      <c r="E282" s="102"/>
      <c r="F282" s="100"/>
      <c r="G282" s="33"/>
      <c r="H282" s="100"/>
      <c r="I282" s="100"/>
      <c r="J282" s="33"/>
      <c r="K282" s="33"/>
      <c r="L282" s="33">
        <v>97.19924812030075</v>
      </c>
      <c r="M282" s="34"/>
      <c r="N282" s="34"/>
      <c r="O282" s="33"/>
      <c r="P282" s="33"/>
      <c r="Q282" s="33"/>
      <c r="R282" s="33"/>
      <c r="S282" s="33"/>
      <c r="T282" s="103">
        <f t="shared" si="17"/>
        <v>97.19924812030075</v>
      </c>
      <c r="U282" s="117">
        <f t="shared" si="18"/>
        <v>1</v>
      </c>
      <c r="V282" s="100">
        <f t="shared" si="19"/>
        <v>-1373.313016873022</v>
      </c>
      <c r="W282" s="170"/>
      <c r="X282" s="113">
        <f t="shared" si="20"/>
        <v>97.19924812030075</v>
      </c>
    </row>
    <row r="283" spans="1:24" ht="12.75">
      <c r="A283" s="101" t="s">
        <v>387</v>
      </c>
      <c r="B283" s="119" t="s">
        <v>380</v>
      </c>
      <c r="C283" s="188" t="s">
        <v>1010</v>
      </c>
      <c r="D283" s="100"/>
      <c r="E283" s="102"/>
      <c r="F283" s="100"/>
      <c r="G283" s="33"/>
      <c r="H283" s="100"/>
      <c r="I283" s="100">
        <v>96.69459253617671</v>
      </c>
      <c r="J283" s="33"/>
      <c r="K283" s="33"/>
      <c r="L283" s="33"/>
      <c r="M283" s="34"/>
      <c r="N283" s="34"/>
      <c r="O283" s="33"/>
      <c r="P283" s="33"/>
      <c r="Q283" s="33"/>
      <c r="R283" s="33"/>
      <c r="S283" s="33"/>
      <c r="T283" s="103">
        <f t="shared" si="17"/>
        <v>96.69459253617671</v>
      </c>
      <c r="U283" s="117">
        <f t="shared" si="18"/>
        <v>1</v>
      </c>
      <c r="V283" s="100">
        <f t="shared" si="19"/>
        <v>-1373.817672457146</v>
      </c>
      <c r="W283" s="170"/>
      <c r="X283" s="113">
        <f t="shared" si="20"/>
        <v>96.69459253617671</v>
      </c>
    </row>
    <row r="284" spans="1:24" ht="12.75">
      <c r="A284" s="101" t="s">
        <v>388</v>
      </c>
      <c r="B284" s="119" t="s">
        <v>381</v>
      </c>
      <c r="C284" s="188" t="s">
        <v>954</v>
      </c>
      <c r="D284" s="100"/>
      <c r="E284" s="102"/>
      <c r="F284" s="100"/>
      <c r="G284" s="33">
        <v>32.204867477912984</v>
      </c>
      <c r="H284" s="100"/>
      <c r="I284" s="100"/>
      <c r="J284" s="33">
        <v>36.41640065724748</v>
      </c>
      <c r="K284" s="33"/>
      <c r="L284" s="33">
        <v>27.974238875878225</v>
      </c>
      <c r="M284" s="34"/>
      <c r="N284" s="34"/>
      <c r="O284" s="33"/>
      <c r="P284" s="33"/>
      <c r="Q284" s="33"/>
      <c r="R284" s="33"/>
      <c r="S284" s="33"/>
      <c r="T284" s="103">
        <f t="shared" si="17"/>
        <v>96.59550701103869</v>
      </c>
      <c r="U284" s="117">
        <f t="shared" si="18"/>
        <v>3</v>
      </c>
      <c r="V284" s="100">
        <f t="shared" si="19"/>
        <v>-1373.916757982284</v>
      </c>
      <c r="W284" s="170"/>
      <c r="X284" s="113">
        <f t="shared" si="20"/>
        <v>96.59550701103869</v>
      </c>
    </row>
    <row r="285" spans="1:24" ht="12.75">
      <c r="A285" s="101" t="s">
        <v>389</v>
      </c>
      <c r="B285" s="119" t="s">
        <v>382</v>
      </c>
      <c r="C285" s="188" t="s">
        <v>934</v>
      </c>
      <c r="D285" s="100"/>
      <c r="E285" s="102"/>
      <c r="F285" s="100"/>
      <c r="G285" s="33">
        <v>96.39019189765457</v>
      </c>
      <c r="H285" s="100"/>
      <c r="I285" s="100"/>
      <c r="J285" s="33"/>
      <c r="K285" s="33"/>
      <c r="L285" s="33"/>
      <c r="M285" s="34"/>
      <c r="N285" s="34"/>
      <c r="O285" s="33"/>
      <c r="P285" s="33"/>
      <c r="Q285" s="33"/>
      <c r="R285" s="33"/>
      <c r="S285" s="33"/>
      <c r="T285" s="103">
        <f t="shared" si="17"/>
        <v>96.39019189765457</v>
      </c>
      <c r="U285" s="117">
        <f t="shared" si="18"/>
        <v>1</v>
      </c>
      <c r="V285" s="100">
        <f t="shared" si="19"/>
        <v>-1374.1220730956682</v>
      </c>
      <c r="W285" s="170"/>
      <c r="X285" s="113">
        <f t="shared" si="20"/>
        <v>96.39019189765457</v>
      </c>
    </row>
    <row r="286" spans="1:24" ht="12.75">
      <c r="A286" s="101" t="s">
        <v>390</v>
      </c>
      <c r="B286" s="119" t="s">
        <v>383</v>
      </c>
      <c r="C286" s="188" t="s">
        <v>789</v>
      </c>
      <c r="D286" s="100">
        <v>96.15669515669516</v>
      </c>
      <c r="E286" s="102"/>
      <c r="F286" s="100"/>
      <c r="G286" s="33"/>
      <c r="H286" s="100"/>
      <c r="I286" s="100"/>
      <c r="J286" s="33"/>
      <c r="K286" s="33"/>
      <c r="L286" s="33"/>
      <c r="M286" s="34"/>
      <c r="N286" s="34"/>
      <c r="O286" s="33"/>
      <c r="P286" s="33"/>
      <c r="Q286" s="33"/>
      <c r="R286" s="33"/>
      <c r="S286" s="33"/>
      <c r="T286" s="103">
        <f t="shared" si="17"/>
        <v>96.15669515669516</v>
      </c>
      <c r="U286" s="117">
        <f t="shared" si="18"/>
        <v>1</v>
      </c>
      <c r="V286" s="100">
        <f t="shared" si="19"/>
        <v>-1374.3555698366276</v>
      </c>
      <c r="W286" s="170">
        <v>1958</v>
      </c>
      <c r="X286" s="113">
        <f t="shared" si="20"/>
        <v>96.15669515669516</v>
      </c>
    </row>
    <row r="287" spans="1:24" ht="12.75">
      <c r="A287" s="101" t="s">
        <v>391</v>
      </c>
      <c r="B287" s="119" t="s">
        <v>384</v>
      </c>
      <c r="C287" s="188" t="s">
        <v>1089</v>
      </c>
      <c r="D287" s="100"/>
      <c r="E287" s="102"/>
      <c r="F287" s="100"/>
      <c r="G287" s="33"/>
      <c r="H287" s="100"/>
      <c r="I287" s="100"/>
      <c r="J287" s="33"/>
      <c r="K287" s="33">
        <v>96.09508106622698</v>
      </c>
      <c r="L287" s="33"/>
      <c r="M287" s="34"/>
      <c r="N287" s="34"/>
      <c r="O287" s="33"/>
      <c r="P287" s="33"/>
      <c r="Q287" s="33"/>
      <c r="R287" s="33"/>
      <c r="S287" s="33"/>
      <c r="T287" s="103">
        <f t="shared" si="17"/>
        <v>96.09508106622698</v>
      </c>
      <c r="U287" s="117">
        <f t="shared" si="18"/>
        <v>1</v>
      </c>
      <c r="V287" s="100">
        <f t="shared" si="19"/>
        <v>-1374.4171839270957</v>
      </c>
      <c r="W287" s="170"/>
      <c r="X287" s="113">
        <f t="shared" si="20"/>
        <v>96.09508106622698</v>
      </c>
    </row>
    <row r="288" spans="1:24" ht="12.75">
      <c r="A288" s="101" t="s">
        <v>392</v>
      </c>
      <c r="B288" s="119" t="s">
        <v>385</v>
      </c>
      <c r="C288" s="188" t="s">
        <v>1105</v>
      </c>
      <c r="D288" s="100"/>
      <c r="E288" s="102"/>
      <c r="F288" s="100"/>
      <c r="G288" s="33"/>
      <c r="H288" s="100"/>
      <c r="I288" s="100"/>
      <c r="J288" s="33"/>
      <c r="K288" s="33"/>
      <c r="L288" s="33"/>
      <c r="M288" s="34">
        <v>96.06973058637084</v>
      </c>
      <c r="N288" s="34"/>
      <c r="O288" s="33"/>
      <c r="P288" s="33"/>
      <c r="Q288" s="33"/>
      <c r="R288" s="33"/>
      <c r="S288" s="33"/>
      <c r="T288" s="103">
        <f t="shared" si="17"/>
        <v>96.06973058637084</v>
      </c>
      <c r="U288" s="117">
        <f t="shared" si="18"/>
        <v>1</v>
      </c>
      <c r="V288" s="100">
        <f t="shared" si="19"/>
        <v>-1374.4425344069518</v>
      </c>
      <c r="W288" s="170">
        <v>1973</v>
      </c>
      <c r="X288" s="113">
        <f t="shared" si="20"/>
        <v>96.06973058637084</v>
      </c>
    </row>
    <row r="289" spans="1:24" ht="12.75">
      <c r="A289" s="101" t="s">
        <v>393</v>
      </c>
      <c r="B289" s="119" t="s">
        <v>386</v>
      </c>
      <c r="C289" s="188" t="s">
        <v>1063</v>
      </c>
      <c r="D289" s="100"/>
      <c r="E289" s="102"/>
      <c r="F289" s="100"/>
      <c r="G289" s="33"/>
      <c r="H289" s="100"/>
      <c r="I289" s="100"/>
      <c r="J289" s="33">
        <v>95.9294741430906</v>
      </c>
      <c r="K289" s="33"/>
      <c r="L289" s="33"/>
      <c r="M289" s="34"/>
      <c r="N289" s="34"/>
      <c r="O289" s="33"/>
      <c r="P289" s="33"/>
      <c r="Q289" s="33"/>
      <c r="R289" s="33"/>
      <c r="S289" s="33"/>
      <c r="T289" s="103">
        <f t="shared" si="17"/>
        <v>95.9294741430906</v>
      </c>
      <c r="U289" s="117">
        <f t="shared" si="18"/>
        <v>1</v>
      </c>
      <c r="V289" s="100">
        <f t="shared" si="19"/>
        <v>-1374.5827908502322</v>
      </c>
      <c r="W289" s="170"/>
      <c r="X289" s="113">
        <f t="shared" si="20"/>
        <v>95.9294741430906</v>
      </c>
    </row>
    <row r="290" spans="1:24" ht="12.75">
      <c r="A290" s="101" t="s">
        <v>394</v>
      </c>
      <c r="B290" s="119" t="s">
        <v>387</v>
      </c>
      <c r="C290" s="188" t="s">
        <v>1012</v>
      </c>
      <c r="D290" s="100"/>
      <c r="E290" s="102"/>
      <c r="F290" s="100"/>
      <c r="G290" s="33"/>
      <c r="H290" s="100"/>
      <c r="I290" s="100">
        <v>95.71428571428571</v>
      </c>
      <c r="J290" s="33"/>
      <c r="K290" s="33"/>
      <c r="L290" s="33"/>
      <c r="M290" s="34"/>
      <c r="N290" s="34"/>
      <c r="O290" s="33"/>
      <c r="P290" s="33"/>
      <c r="Q290" s="33"/>
      <c r="R290" s="33"/>
      <c r="S290" s="33"/>
      <c r="T290" s="103">
        <f t="shared" si="17"/>
        <v>95.71428571428571</v>
      </c>
      <c r="U290" s="117">
        <f t="shared" si="18"/>
        <v>1</v>
      </c>
      <c r="V290" s="100">
        <f t="shared" si="19"/>
        <v>-1374.797979279037</v>
      </c>
      <c r="W290" s="170"/>
      <c r="X290" s="113">
        <f t="shared" si="20"/>
        <v>95.71428571428571</v>
      </c>
    </row>
    <row r="291" spans="1:24" ht="12.75">
      <c r="A291" s="101" t="s">
        <v>403</v>
      </c>
      <c r="B291" s="119" t="s">
        <v>388</v>
      </c>
      <c r="C291" s="188" t="s">
        <v>1106</v>
      </c>
      <c r="D291" s="100"/>
      <c r="E291" s="102"/>
      <c r="F291" s="100"/>
      <c r="G291" s="33"/>
      <c r="H291" s="100"/>
      <c r="I291" s="100"/>
      <c r="J291" s="33"/>
      <c r="K291" s="33"/>
      <c r="L291" s="33"/>
      <c r="M291" s="34">
        <v>95.63025210084035</v>
      </c>
      <c r="N291" s="34"/>
      <c r="O291" s="33"/>
      <c r="P291" s="33"/>
      <c r="Q291" s="33"/>
      <c r="R291" s="33"/>
      <c r="S291" s="33"/>
      <c r="T291" s="103">
        <f t="shared" si="17"/>
        <v>95.63025210084035</v>
      </c>
      <c r="U291" s="117">
        <f t="shared" si="18"/>
        <v>1</v>
      </c>
      <c r="V291" s="100">
        <f t="shared" si="19"/>
        <v>-1374.8820128924824</v>
      </c>
      <c r="W291" s="170">
        <v>1973</v>
      </c>
      <c r="X291" s="113">
        <f t="shared" si="20"/>
        <v>95.63025210084035</v>
      </c>
    </row>
    <row r="292" spans="1:24" ht="12.75">
      <c r="A292" s="101" t="s">
        <v>404</v>
      </c>
      <c r="B292" s="119" t="s">
        <v>389</v>
      </c>
      <c r="C292" s="188" t="s">
        <v>1013</v>
      </c>
      <c r="D292" s="100"/>
      <c r="E292" s="102"/>
      <c r="F292" s="100"/>
      <c r="G292" s="33"/>
      <c r="H292" s="100"/>
      <c r="I292" s="100">
        <v>95.00931098696462</v>
      </c>
      <c r="J292" s="33"/>
      <c r="K292" s="33"/>
      <c r="L292" s="33"/>
      <c r="M292" s="34"/>
      <c r="N292" s="34"/>
      <c r="O292" s="33"/>
      <c r="P292" s="33"/>
      <c r="Q292" s="33"/>
      <c r="R292" s="33"/>
      <c r="S292" s="33"/>
      <c r="T292" s="103">
        <f t="shared" si="17"/>
        <v>95.00931098696462</v>
      </c>
      <c r="U292" s="117">
        <f t="shared" si="18"/>
        <v>1</v>
      </c>
      <c r="V292" s="100">
        <f t="shared" si="19"/>
        <v>-1375.502954006358</v>
      </c>
      <c r="W292" s="170"/>
      <c r="X292" s="113">
        <f t="shared" si="20"/>
        <v>95.00931098696462</v>
      </c>
    </row>
    <row r="293" spans="1:24" ht="12.75">
      <c r="A293" s="101" t="s">
        <v>405</v>
      </c>
      <c r="B293" s="119" t="s">
        <v>390</v>
      </c>
      <c r="C293" s="188" t="s">
        <v>1014</v>
      </c>
      <c r="D293" s="100"/>
      <c r="E293" s="102"/>
      <c r="F293" s="100"/>
      <c r="G293" s="33"/>
      <c r="H293" s="100"/>
      <c r="I293" s="100">
        <v>94.37223042836041</v>
      </c>
      <c r="J293" s="33"/>
      <c r="K293" s="33"/>
      <c r="L293" s="33"/>
      <c r="M293" s="34"/>
      <c r="N293" s="34"/>
      <c r="O293" s="33"/>
      <c r="P293" s="33"/>
      <c r="Q293" s="33"/>
      <c r="R293" s="33"/>
      <c r="S293" s="33"/>
      <c r="T293" s="103">
        <f t="shared" si="17"/>
        <v>94.37223042836041</v>
      </c>
      <c r="U293" s="117">
        <f t="shared" si="18"/>
        <v>1</v>
      </c>
      <c r="V293" s="100">
        <f t="shared" si="19"/>
        <v>-1376.1400345649624</v>
      </c>
      <c r="W293" s="170"/>
      <c r="X293" s="113">
        <f t="shared" si="20"/>
        <v>94.37223042836041</v>
      </c>
    </row>
    <row r="294" spans="1:24" ht="12.75">
      <c r="A294" s="101" t="s">
        <v>406</v>
      </c>
      <c r="B294" s="119" t="s">
        <v>391</v>
      </c>
      <c r="C294" s="188" t="s">
        <v>798</v>
      </c>
      <c r="D294" s="100">
        <v>94.16239316239316</v>
      </c>
      <c r="E294" s="102"/>
      <c r="F294" s="100"/>
      <c r="G294" s="33"/>
      <c r="H294" s="100"/>
      <c r="I294" s="100"/>
      <c r="J294" s="33"/>
      <c r="K294" s="33"/>
      <c r="L294" s="33"/>
      <c r="M294" s="34"/>
      <c r="N294" s="34"/>
      <c r="O294" s="33"/>
      <c r="P294" s="33"/>
      <c r="Q294" s="33"/>
      <c r="R294" s="33"/>
      <c r="S294" s="33"/>
      <c r="T294" s="103">
        <f t="shared" si="17"/>
        <v>94.16239316239316</v>
      </c>
      <c r="U294" s="117">
        <f t="shared" si="18"/>
        <v>1</v>
      </c>
      <c r="V294" s="100">
        <f t="shared" si="19"/>
        <v>-1376.3498718309297</v>
      </c>
      <c r="W294" s="170">
        <v>1966</v>
      </c>
      <c r="X294" s="113">
        <f t="shared" si="20"/>
        <v>94.16239316239316</v>
      </c>
    </row>
    <row r="295" spans="1:24" ht="12.75">
      <c r="A295" s="101" t="s">
        <v>407</v>
      </c>
      <c r="B295" s="119" t="s">
        <v>392</v>
      </c>
      <c r="C295" s="188" t="s">
        <v>1174</v>
      </c>
      <c r="D295" s="100"/>
      <c r="E295" s="102"/>
      <c r="F295" s="100"/>
      <c r="G295" s="33"/>
      <c r="H295" s="100"/>
      <c r="I295" s="100"/>
      <c r="J295" s="33"/>
      <c r="K295" s="33"/>
      <c r="L295" s="33"/>
      <c r="M295" s="34"/>
      <c r="N295" s="34"/>
      <c r="O295" s="33"/>
      <c r="P295" s="33">
        <v>94.1103202846975</v>
      </c>
      <c r="Q295" s="33"/>
      <c r="R295" s="33"/>
      <c r="S295" s="33"/>
      <c r="T295" s="103">
        <f t="shared" si="17"/>
        <v>94.1103202846975</v>
      </c>
      <c r="U295" s="117">
        <f t="shared" si="18"/>
        <v>1</v>
      </c>
      <c r="V295" s="100">
        <f t="shared" si="19"/>
        <v>-1376.4019447086253</v>
      </c>
      <c r="W295" s="170">
        <v>2002</v>
      </c>
      <c r="X295" s="113">
        <f t="shared" si="20"/>
        <v>94.1103202846975</v>
      </c>
    </row>
    <row r="296" spans="1:24" ht="12.75">
      <c r="A296" s="101" t="s">
        <v>408</v>
      </c>
      <c r="B296" s="119" t="s">
        <v>393</v>
      </c>
      <c r="C296" s="188" t="s">
        <v>1016</v>
      </c>
      <c r="D296" s="100"/>
      <c r="E296" s="102"/>
      <c r="F296" s="100"/>
      <c r="G296" s="33"/>
      <c r="H296" s="100"/>
      <c r="I296" s="100">
        <v>93.93538913362704</v>
      </c>
      <c r="J296" s="33"/>
      <c r="K296" s="33"/>
      <c r="L296" s="33"/>
      <c r="M296" s="34"/>
      <c r="N296" s="34"/>
      <c r="O296" s="33"/>
      <c r="P296" s="33"/>
      <c r="Q296" s="33"/>
      <c r="R296" s="33"/>
      <c r="S296" s="33"/>
      <c r="T296" s="103">
        <f t="shared" si="17"/>
        <v>93.93538913362704</v>
      </c>
      <c r="U296" s="117">
        <f t="shared" si="18"/>
        <v>1</v>
      </c>
      <c r="V296" s="100">
        <f t="shared" si="19"/>
        <v>-1376.5768758596957</v>
      </c>
      <c r="W296" s="170"/>
      <c r="X296" s="113">
        <f t="shared" si="20"/>
        <v>93.93538913362704</v>
      </c>
    </row>
    <row r="297" spans="1:24" ht="12.75">
      <c r="A297" s="101" t="s">
        <v>409</v>
      </c>
      <c r="B297" s="119" t="s">
        <v>394</v>
      </c>
      <c r="C297" s="188" t="s">
        <v>1056</v>
      </c>
      <c r="D297" s="100"/>
      <c r="E297" s="102"/>
      <c r="F297" s="100"/>
      <c r="G297" s="33"/>
      <c r="H297" s="100"/>
      <c r="I297" s="100"/>
      <c r="J297" s="33">
        <v>93.75695411576544</v>
      </c>
      <c r="K297" s="33"/>
      <c r="L297" s="33"/>
      <c r="M297" s="34"/>
      <c r="N297" s="34"/>
      <c r="O297" s="33"/>
      <c r="P297" s="33"/>
      <c r="Q297" s="33"/>
      <c r="R297" s="33"/>
      <c r="S297" s="33"/>
      <c r="T297" s="103">
        <f t="shared" si="17"/>
        <v>93.75695411576544</v>
      </c>
      <c r="U297" s="117">
        <f t="shared" si="18"/>
        <v>1</v>
      </c>
      <c r="V297" s="100">
        <f t="shared" si="19"/>
        <v>-1376.7553108775573</v>
      </c>
      <c r="W297" s="170"/>
      <c r="X297" s="113">
        <f t="shared" si="20"/>
        <v>93.75695411576544</v>
      </c>
    </row>
    <row r="298" spans="1:24" ht="12.75">
      <c r="A298" s="101" t="s">
        <v>410</v>
      </c>
      <c r="B298" s="119" t="s">
        <v>403</v>
      </c>
      <c r="C298" s="188" t="s">
        <v>1017</v>
      </c>
      <c r="D298" s="100"/>
      <c r="E298" s="102"/>
      <c r="F298" s="100"/>
      <c r="G298" s="33"/>
      <c r="H298" s="100"/>
      <c r="I298" s="100">
        <v>93.63802559414991</v>
      </c>
      <c r="J298" s="33"/>
      <c r="K298" s="33"/>
      <c r="L298" s="33"/>
      <c r="M298" s="34"/>
      <c r="N298" s="34"/>
      <c r="O298" s="33"/>
      <c r="P298" s="33"/>
      <c r="Q298" s="33"/>
      <c r="R298" s="33"/>
      <c r="S298" s="33"/>
      <c r="T298" s="103">
        <f t="shared" si="17"/>
        <v>93.63802559414991</v>
      </c>
      <c r="U298" s="117">
        <f t="shared" si="18"/>
        <v>1</v>
      </c>
      <c r="V298" s="100">
        <f t="shared" si="19"/>
        <v>-1376.874239399173</v>
      </c>
      <c r="W298" s="170"/>
      <c r="X298" s="113">
        <f t="shared" si="20"/>
        <v>93.63802559414991</v>
      </c>
    </row>
    <row r="299" spans="1:24" ht="12.75">
      <c r="A299" s="101" t="s">
        <v>411</v>
      </c>
      <c r="B299" s="119" t="s">
        <v>404</v>
      </c>
      <c r="C299" s="188" t="s">
        <v>1018</v>
      </c>
      <c r="D299" s="100"/>
      <c r="E299" s="102"/>
      <c r="F299" s="100"/>
      <c r="G299" s="33"/>
      <c r="H299" s="100"/>
      <c r="I299" s="100">
        <v>93.36976320582879</v>
      </c>
      <c r="J299" s="33"/>
      <c r="K299" s="33"/>
      <c r="L299" s="33"/>
      <c r="M299" s="34"/>
      <c r="N299" s="34"/>
      <c r="O299" s="33"/>
      <c r="P299" s="33"/>
      <c r="Q299" s="33"/>
      <c r="R299" s="33"/>
      <c r="S299" s="33"/>
      <c r="T299" s="103">
        <f t="shared" si="17"/>
        <v>93.36976320582879</v>
      </c>
      <c r="U299" s="117">
        <f t="shared" si="18"/>
        <v>1</v>
      </c>
      <c r="V299" s="100">
        <f t="shared" si="19"/>
        <v>-1377.142501787494</v>
      </c>
      <c r="W299" s="170"/>
      <c r="X299" s="113">
        <f t="shared" si="20"/>
        <v>93.36976320582879</v>
      </c>
    </row>
    <row r="300" spans="1:24" ht="12.75">
      <c r="A300" s="101" t="s">
        <v>412</v>
      </c>
      <c r="B300" s="119" t="s">
        <v>405</v>
      </c>
      <c r="C300" s="188" t="s">
        <v>917</v>
      </c>
      <c r="D300" s="100"/>
      <c r="E300" s="102"/>
      <c r="F300" s="100">
        <v>93.00262046877273</v>
      </c>
      <c r="G300" s="33"/>
      <c r="H300" s="100"/>
      <c r="I300" s="100"/>
      <c r="J300" s="33"/>
      <c r="K300" s="33"/>
      <c r="L300" s="33"/>
      <c r="M300" s="34"/>
      <c r="N300" s="34"/>
      <c r="O300" s="33"/>
      <c r="P300" s="33"/>
      <c r="Q300" s="33"/>
      <c r="R300" s="33"/>
      <c r="S300" s="33"/>
      <c r="T300" s="103">
        <f t="shared" si="17"/>
        <v>93.00262046877273</v>
      </c>
      <c r="U300" s="117">
        <f t="shared" si="18"/>
        <v>1</v>
      </c>
      <c r="V300" s="100">
        <f t="shared" si="19"/>
        <v>-1377.5096445245501</v>
      </c>
      <c r="W300" s="170"/>
      <c r="X300" s="113">
        <f t="shared" si="20"/>
        <v>93.00262046877273</v>
      </c>
    </row>
    <row r="301" spans="1:24" ht="12.75">
      <c r="A301" s="101" t="s">
        <v>413</v>
      </c>
      <c r="B301" s="119" t="s">
        <v>406</v>
      </c>
      <c r="C301" s="188" t="s">
        <v>918</v>
      </c>
      <c r="D301" s="100"/>
      <c r="E301" s="102"/>
      <c r="F301" s="100">
        <v>92.708484408992</v>
      </c>
      <c r="G301" s="33"/>
      <c r="H301" s="100"/>
      <c r="I301" s="100"/>
      <c r="J301" s="33"/>
      <c r="K301" s="33"/>
      <c r="L301" s="33"/>
      <c r="M301" s="34"/>
      <c r="N301" s="34"/>
      <c r="O301" s="33"/>
      <c r="P301" s="33"/>
      <c r="Q301" s="33"/>
      <c r="R301" s="33"/>
      <c r="S301" s="33"/>
      <c r="T301" s="103">
        <f t="shared" si="17"/>
        <v>92.708484408992</v>
      </c>
      <c r="U301" s="117">
        <f t="shared" si="18"/>
        <v>1</v>
      </c>
      <c r="V301" s="100">
        <f t="shared" si="19"/>
        <v>-1377.8037805843308</v>
      </c>
      <c r="W301" s="170"/>
      <c r="X301" s="113">
        <f t="shared" si="20"/>
        <v>92.708484408992</v>
      </c>
    </row>
    <row r="302" spans="1:24" ht="12.75">
      <c r="A302" s="101" t="s">
        <v>414</v>
      </c>
      <c r="B302" s="119" t="s">
        <v>407</v>
      </c>
      <c r="C302" s="188" t="s">
        <v>1059</v>
      </c>
      <c r="D302" s="100"/>
      <c r="E302" s="102"/>
      <c r="F302" s="100"/>
      <c r="G302" s="33"/>
      <c r="H302" s="100"/>
      <c r="I302" s="100"/>
      <c r="J302" s="33">
        <v>92.43507697549516</v>
      </c>
      <c r="K302" s="33"/>
      <c r="L302" s="33"/>
      <c r="M302" s="34"/>
      <c r="N302" s="34"/>
      <c r="O302" s="33"/>
      <c r="P302" s="33"/>
      <c r="Q302" s="33"/>
      <c r="R302" s="33"/>
      <c r="S302" s="33"/>
      <c r="T302" s="103">
        <f t="shared" si="17"/>
        <v>92.43507697549516</v>
      </c>
      <c r="U302" s="117">
        <f t="shared" si="18"/>
        <v>1</v>
      </c>
      <c r="V302" s="100">
        <f t="shared" si="19"/>
        <v>-1378.0771880178277</v>
      </c>
      <c r="W302" s="170"/>
      <c r="X302" s="113">
        <f t="shared" si="20"/>
        <v>92.43507697549516</v>
      </c>
    </row>
    <row r="303" spans="1:24" ht="12.75">
      <c r="A303" s="101" t="s">
        <v>415</v>
      </c>
      <c r="B303" s="119" t="s">
        <v>408</v>
      </c>
      <c r="C303" s="188" t="s">
        <v>1020</v>
      </c>
      <c r="D303" s="100"/>
      <c r="E303" s="102"/>
      <c r="F303" s="100"/>
      <c r="G303" s="33"/>
      <c r="H303" s="100"/>
      <c r="I303" s="100">
        <v>92.3419540229885</v>
      </c>
      <c r="J303" s="33"/>
      <c r="K303" s="33"/>
      <c r="L303" s="33"/>
      <c r="M303" s="34"/>
      <c r="N303" s="34"/>
      <c r="O303" s="33"/>
      <c r="P303" s="33"/>
      <c r="Q303" s="33"/>
      <c r="R303" s="33"/>
      <c r="S303" s="33"/>
      <c r="T303" s="103">
        <f t="shared" si="17"/>
        <v>92.3419540229885</v>
      </c>
      <c r="U303" s="117">
        <f t="shared" si="18"/>
        <v>1</v>
      </c>
      <c r="V303" s="100">
        <f t="shared" si="19"/>
        <v>-1378.1703109703342</v>
      </c>
      <c r="W303" s="170"/>
      <c r="X303" s="113">
        <f t="shared" si="20"/>
        <v>92.3419540229885</v>
      </c>
    </row>
    <row r="304" spans="1:24" ht="12.75">
      <c r="A304" s="101" t="s">
        <v>416</v>
      </c>
      <c r="B304" s="119" t="s">
        <v>409</v>
      </c>
      <c r="C304" s="188" t="s">
        <v>1166</v>
      </c>
      <c r="D304" s="100"/>
      <c r="E304" s="102"/>
      <c r="F304" s="100"/>
      <c r="G304" s="33"/>
      <c r="H304" s="100"/>
      <c r="I304" s="100"/>
      <c r="J304" s="33"/>
      <c r="K304" s="33"/>
      <c r="L304" s="33"/>
      <c r="M304" s="34"/>
      <c r="N304" s="34"/>
      <c r="O304" s="33">
        <v>91.93818344119616</v>
      </c>
      <c r="P304" s="33"/>
      <c r="Q304" s="33"/>
      <c r="R304" s="33"/>
      <c r="S304" s="33"/>
      <c r="T304" s="103">
        <f t="shared" si="17"/>
        <v>91.93818344119616</v>
      </c>
      <c r="U304" s="117">
        <f t="shared" si="18"/>
        <v>1</v>
      </c>
      <c r="V304" s="100">
        <f t="shared" si="19"/>
        <v>-1378.5740815521267</v>
      </c>
      <c r="W304" s="170">
        <v>1947</v>
      </c>
      <c r="X304" s="113">
        <f t="shared" si="20"/>
        <v>91.93818344119616</v>
      </c>
    </row>
    <row r="305" spans="1:24" ht="12.75">
      <c r="A305" s="101" t="s">
        <v>417</v>
      </c>
      <c r="B305" s="119" t="s">
        <v>410</v>
      </c>
      <c r="C305" s="188" t="s">
        <v>1090</v>
      </c>
      <c r="D305" s="100"/>
      <c r="E305" s="102"/>
      <c r="F305" s="100"/>
      <c r="G305" s="33"/>
      <c r="H305" s="100"/>
      <c r="I305" s="100"/>
      <c r="J305" s="33"/>
      <c r="K305" s="33">
        <v>91.76598521096128</v>
      </c>
      <c r="L305" s="33"/>
      <c r="M305" s="34"/>
      <c r="N305" s="34"/>
      <c r="O305" s="33"/>
      <c r="P305" s="33"/>
      <c r="Q305" s="33"/>
      <c r="R305" s="33"/>
      <c r="S305" s="33"/>
      <c r="T305" s="103">
        <f t="shared" si="17"/>
        <v>91.76598521096128</v>
      </c>
      <c r="U305" s="117">
        <f t="shared" si="18"/>
        <v>1</v>
      </c>
      <c r="V305" s="100">
        <f t="shared" si="19"/>
        <v>-1378.7462797823614</v>
      </c>
      <c r="W305" s="170"/>
      <c r="X305" s="113">
        <f t="shared" si="20"/>
        <v>91.76598521096128</v>
      </c>
    </row>
    <row r="306" spans="1:24" ht="12.75">
      <c r="A306" s="101" t="s">
        <v>418</v>
      </c>
      <c r="B306" s="119" t="s">
        <v>411</v>
      </c>
      <c r="C306" s="188" t="s">
        <v>1177</v>
      </c>
      <c r="D306" s="100"/>
      <c r="E306" s="102"/>
      <c r="F306" s="100"/>
      <c r="G306" s="33"/>
      <c r="H306" s="100"/>
      <c r="I306" s="100"/>
      <c r="J306" s="33"/>
      <c r="K306" s="33"/>
      <c r="L306" s="33"/>
      <c r="M306" s="34"/>
      <c r="N306" s="34"/>
      <c r="O306" s="33"/>
      <c r="P306" s="33"/>
      <c r="Q306" s="33">
        <v>91.59205776173286</v>
      </c>
      <c r="R306" s="33"/>
      <c r="S306" s="33"/>
      <c r="T306" s="103">
        <f t="shared" si="17"/>
        <v>91.59205776173286</v>
      </c>
      <c r="U306" s="117">
        <f t="shared" si="18"/>
        <v>1</v>
      </c>
      <c r="V306" s="100">
        <f t="shared" si="19"/>
        <v>-1378.92020723159</v>
      </c>
      <c r="W306" s="170">
        <v>1999</v>
      </c>
      <c r="X306" s="113">
        <f t="shared" si="20"/>
        <v>91.59205776173286</v>
      </c>
    </row>
    <row r="307" spans="1:24" ht="12.75">
      <c r="A307" s="101" t="s">
        <v>419</v>
      </c>
      <c r="B307" s="119" t="s">
        <v>412</v>
      </c>
      <c r="C307" s="188" t="s">
        <v>920</v>
      </c>
      <c r="D307" s="100"/>
      <c r="E307" s="102"/>
      <c r="F307" s="100">
        <v>91.48276354293056</v>
      </c>
      <c r="G307" s="33"/>
      <c r="H307" s="100"/>
      <c r="I307" s="100"/>
      <c r="J307" s="33"/>
      <c r="K307" s="33"/>
      <c r="L307" s="33"/>
      <c r="M307" s="34"/>
      <c r="N307" s="34"/>
      <c r="O307" s="33"/>
      <c r="P307" s="33"/>
      <c r="Q307" s="33"/>
      <c r="R307" s="33"/>
      <c r="S307" s="33"/>
      <c r="T307" s="103">
        <f t="shared" si="17"/>
        <v>91.48276354293056</v>
      </c>
      <c r="U307" s="117">
        <f t="shared" si="18"/>
        <v>1</v>
      </c>
      <c r="V307" s="100">
        <f t="shared" si="19"/>
        <v>-1379.0295014503922</v>
      </c>
      <c r="W307" s="170"/>
      <c r="X307" s="113">
        <f t="shared" si="20"/>
        <v>91.48276354293056</v>
      </c>
    </row>
    <row r="308" spans="1:24" ht="12.75">
      <c r="A308" s="101" t="s">
        <v>420</v>
      </c>
      <c r="B308" s="119" t="s">
        <v>413</v>
      </c>
      <c r="C308" s="188" t="s">
        <v>1021</v>
      </c>
      <c r="D308" s="100"/>
      <c r="E308" s="102"/>
      <c r="F308" s="100"/>
      <c r="G308" s="33"/>
      <c r="H308" s="100"/>
      <c r="I308" s="100">
        <v>91.46912704045423</v>
      </c>
      <c r="J308" s="33"/>
      <c r="K308" s="33"/>
      <c r="L308" s="33"/>
      <c r="M308" s="34"/>
      <c r="N308" s="34"/>
      <c r="O308" s="33"/>
      <c r="P308" s="33"/>
      <c r="Q308" s="33"/>
      <c r="R308" s="33"/>
      <c r="S308" s="33"/>
      <c r="T308" s="103">
        <f t="shared" si="17"/>
        <v>91.46912704045423</v>
      </c>
      <c r="U308" s="117">
        <f t="shared" si="18"/>
        <v>1</v>
      </c>
      <c r="V308" s="100">
        <f t="shared" si="19"/>
        <v>-1379.0431379528686</v>
      </c>
      <c r="W308" s="170"/>
      <c r="X308" s="113">
        <f t="shared" si="20"/>
        <v>91.46912704045423</v>
      </c>
    </row>
    <row r="309" spans="1:24" ht="12.75">
      <c r="A309" s="101" t="s">
        <v>421</v>
      </c>
      <c r="B309" s="119" t="s">
        <v>414</v>
      </c>
      <c r="C309" s="188" t="s">
        <v>1022</v>
      </c>
      <c r="D309" s="100"/>
      <c r="E309" s="102"/>
      <c r="F309" s="100"/>
      <c r="G309" s="33"/>
      <c r="H309" s="100"/>
      <c r="I309" s="100">
        <v>91.01551480959097</v>
      </c>
      <c r="J309" s="33"/>
      <c r="K309" s="33"/>
      <c r="L309" s="33"/>
      <c r="M309" s="34"/>
      <c r="N309" s="34"/>
      <c r="O309" s="33"/>
      <c r="P309" s="33"/>
      <c r="Q309" s="33"/>
      <c r="R309" s="33"/>
      <c r="S309" s="33"/>
      <c r="T309" s="103">
        <f t="shared" si="17"/>
        <v>91.01551480959097</v>
      </c>
      <c r="U309" s="117">
        <f t="shared" si="18"/>
        <v>1</v>
      </c>
      <c r="V309" s="100">
        <f t="shared" si="19"/>
        <v>-1379.4967501837318</v>
      </c>
      <c r="W309" s="170"/>
      <c r="X309" s="113">
        <f t="shared" si="20"/>
        <v>91.01551480959097</v>
      </c>
    </row>
    <row r="310" spans="1:24" ht="12.75">
      <c r="A310" s="101" t="s">
        <v>422</v>
      </c>
      <c r="B310" s="119" t="s">
        <v>415</v>
      </c>
      <c r="C310" s="188" t="s">
        <v>921</v>
      </c>
      <c r="D310" s="100"/>
      <c r="E310" s="102"/>
      <c r="F310" s="100">
        <v>90.91385661660526</v>
      </c>
      <c r="G310" s="33"/>
      <c r="H310" s="100"/>
      <c r="I310" s="100"/>
      <c r="J310" s="33"/>
      <c r="K310" s="33"/>
      <c r="L310" s="33"/>
      <c r="M310" s="34"/>
      <c r="N310" s="34"/>
      <c r="O310" s="33"/>
      <c r="P310" s="33"/>
      <c r="Q310" s="33"/>
      <c r="R310" s="33"/>
      <c r="S310" s="33"/>
      <c r="T310" s="103">
        <f t="shared" si="17"/>
        <v>90.91385661660526</v>
      </c>
      <c r="U310" s="117">
        <f t="shared" si="18"/>
        <v>1</v>
      </c>
      <c r="V310" s="100">
        <f t="shared" si="19"/>
        <v>-1379.5984083767175</v>
      </c>
      <c r="W310" s="170">
        <v>1958</v>
      </c>
      <c r="X310" s="113">
        <f t="shared" si="20"/>
        <v>90.91385661660526</v>
      </c>
    </row>
    <row r="311" spans="1:24" ht="12.75">
      <c r="A311" s="101" t="s">
        <v>423</v>
      </c>
      <c r="B311" s="119" t="s">
        <v>416</v>
      </c>
      <c r="C311" s="188" t="s">
        <v>1023</v>
      </c>
      <c r="D311" s="100"/>
      <c r="E311" s="102"/>
      <c r="F311" s="100"/>
      <c r="G311" s="33"/>
      <c r="H311" s="100"/>
      <c r="I311" s="100">
        <v>90.4935246762338</v>
      </c>
      <c r="J311" s="33"/>
      <c r="K311" s="33"/>
      <c r="L311" s="33"/>
      <c r="M311" s="34"/>
      <c r="N311" s="34"/>
      <c r="O311" s="33"/>
      <c r="P311" s="33"/>
      <c r="Q311" s="33"/>
      <c r="R311" s="33"/>
      <c r="S311" s="33"/>
      <c r="T311" s="103">
        <f t="shared" si="17"/>
        <v>90.4935246762338</v>
      </c>
      <c r="U311" s="117">
        <f t="shared" si="18"/>
        <v>1</v>
      </c>
      <c r="V311" s="100">
        <f t="shared" si="19"/>
        <v>-1380.018740317089</v>
      </c>
      <c r="W311" s="170"/>
      <c r="X311" s="113">
        <f t="shared" si="20"/>
        <v>90.4935246762338</v>
      </c>
    </row>
    <row r="312" spans="1:24" ht="12.75">
      <c r="A312" s="101" t="s">
        <v>424</v>
      </c>
      <c r="B312" s="119" t="s">
        <v>417</v>
      </c>
      <c r="C312" s="188" t="s">
        <v>935</v>
      </c>
      <c r="D312" s="100"/>
      <c r="E312" s="102"/>
      <c r="F312" s="100"/>
      <c r="G312" s="33">
        <v>90.49063670411985</v>
      </c>
      <c r="H312" s="100"/>
      <c r="I312" s="100"/>
      <c r="J312" s="33"/>
      <c r="K312" s="33"/>
      <c r="L312" s="33"/>
      <c r="M312" s="34"/>
      <c r="N312" s="34"/>
      <c r="O312" s="33"/>
      <c r="P312" s="33"/>
      <c r="Q312" s="33"/>
      <c r="R312" s="33"/>
      <c r="S312" s="33"/>
      <c r="T312" s="103">
        <f t="shared" si="17"/>
        <v>90.49063670411985</v>
      </c>
      <c r="U312" s="117">
        <f t="shared" si="18"/>
        <v>1</v>
      </c>
      <c r="V312" s="100">
        <f t="shared" si="19"/>
        <v>-1380.021628289203</v>
      </c>
      <c r="W312" s="170"/>
      <c r="X312" s="113">
        <f t="shared" si="20"/>
        <v>90.49063670411985</v>
      </c>
    </row>
    <row r="313" spans="1:24" ht="12.75">
      <c r="A313" s="101" t="s">
        <v>425</v>
      </c>
      <c r="B313" s="119" t="s">
        <v>418</v>
      </c>
      <c r="C313" s="188" t="s">
        <v>1024</v>
      </c>
      <c r="D313" s="100"/>
      <c r="E313" s="102"/>
      <c r="F313" s="100"/>
      <c r="G313" s="33"/>
      <c r="H313" s="100"/>
      <c r="I313" s="100">
        <v>89.30488644184446</v>
      </c>
      <c r="J313" s="33"/>
      <c r="K313" s="33"/>
      <c r="L313" s="33"/>
      <c r="M313" s="34"/>
      <c r="N313" s="34"/>
      <c r="O313" s="33"/>
      <c r="P313" s="33"/>
      <c r="Q313" s="33"/>
      <c r="R313" s="33"/>
      <c r="S313" s="33"/>
      <c r="T313" s="103">
        <f t="shared" si="17"/>
        <v>89.30488644184446</v>
      </c>
      <c r="U313" s="117">
        <f t="shared" si="18"/>
        <v>1</v>
      </c>
      <c r="V313" s="100">
        <f t="shared" si="19"/>
        <v>-1381.2073785514783</v>
      </c>
      <c r="W313" s="170"/>
      <c r="X313" s="113">
        <f t="shared" si="20"/>
        <v>89.30488644184446</v>
      </c>
    </row>
    <row r="314" spans="1:24" ht="12.75">
      <c r="A314" s="101" t="s">
        <v>426</v>
      </c>
      <c r="B314" s="119" t="s">
        <v>419</v>
      </c>
      <c r="C314" s="188" t="s">
        <v>936</v>
      </c>
      <c r="D314" s="100"/>
      <c r="E314" s="102"/>
      <c r="F314" s="100"/>
      <c r="G314" s="33">
        <v>88.94554819720382</v>
      </c>
      <c r="H314" s="100"/>
      <c r="I314" s="100"/>
      <c r="J314" s="33"/>
      <c r="K314" s="33"/>
      <c r="L314" s="33"/>
      <c r="M314" s="34"/>
      <c r="N314" s="34"/>
      <c r="O314" s="33"/>
      <c r="P314" s="33"/>
      <c r="Q314" s="33"/>
      <c r="R314" s="33"/>
      <c r="S314" s="33"/>
      <c r="T314" s="103">
        <f t="shared" si="17"/>
        <v>88.94554819720382</v>
      </c>
      <c r="U314" s="117">
        <f t="shared" si="18"/>
        <v>1</v>
      </c>
      <c r="V314" s="100">
        <f t="shared" si="19"/>
        <v>-1381.566716796119</v>
      </c>
      <c r="W314" s="170"/>
      <c r="X314" s="113">
        <f t="shared" si="20"/>
        <v>88.94554819720382</v>
      </c>
    </row>
    <row r="315" spans="1:24" ht="12.75">
      <c r="A315" s="101" t="s">
        <v>427</v>
      </c>
      <c r="B315" s="119" t="s">
        <v>420</v>
      </c>
      <c r="C315" s="188" t="s">
        <v>1027</v>
      </c>
      <c r="D315" s="100"/>
      <c r="E315" s="102"/>
      <c r="F315" s="100"/>
      <c r="G315" s="33"/>
      <c r="H315" s="100"/>
      <c r="I315" s="100">
        <v>88.06353497803312</v>
      </c>
      <c r="J315" s="33"/>
      <c r="K315" s="33"/>
      <c r="L315" s="33"/>
      <c r="M315" s="34"/>
      <c r="N315" s="34"/>
      <c r="O315" s="33"/>
      <c r="P315" s="33"/>
      <c r="Q315" s="33"/>
      <c r="R315" s="33"/>
      <c r="S315" s="33"/>
      <c r="T315" s="103">
        <f t="shared" si="17"/>
        <v>88.06353497803312</v>
      </c>
      <c r="U315" s="117">
        <f t="shared" si="18"/>
        <v>1</v>
      </c>
      <c r="V315" s="100">
        <f t="shared" si="19"/>
        <v>-1382.4487300152896</v>
      </c>
      <c r="W315" s="170"/>
      <c r="X315" s="113">
        <f t="shared" si="20"/>
        <v>88.06353497803312</v>
      </c>
    </row>
    <row r="316" spans="1:24" ht="12.75">
      <c r="A316" s="101" t="s">
        <v>428</v>
      </c>
      <c r="B316" s="119" t="s">
        <v>421</v>
      </c>
      <c r="C316" s="188" t="s">
        <v>1062</v>
      </c>
      <c r="D316" s="100"/>
      <c r="E316" s="102"/>
      <c r="F316" s="100"/>
      <c r="G316" s="33"/>
      <c r="H316" s="100"/>
      <c r="I316" s="100"/>
      <c r="J316" s="33">
        <v>88.03309557464954</v>
      </c>
      <c r="K316" s="33"/>
      <c r="L316" s="33"/>
      <c r="M316" s="34"/>
      <c r="N316" s="34"/>
      <c r="O316" s="33"/>
      <c r="P316" s="33"/>
      <c r="Q316" s="33"/>
      <c r="R316" s="33"/>
      <c r="S316" s="33"/>
      <c r="T316" s="103">
        <f t="shared" si="17"/>
        <v>88.03309557464954</v>
      </c>
      <c r="U316" s="117">
        <f t="shared" si="18"/>
        <v>1</v>
      </c>
      <c r="V316" s="100">
        <f t="shared" si="19"/>
        <v>-1382.4791694186733</v>
      </c>
      <c r="W316" s="170"/>
      <c r="X316" s="113">
        <f t="shared" si="20"/>
        <v>88.03309557464954</v>
      </c>
    </row>
    <row r="317" spans="1:24" ht="12.75">
      <c r="A317" s="101" t="s">
        <v>429</v>
      </c>
      <c r="B317" s="119" t="s">
        <v>422</v>
      </c>
      <c r="C317" s="188" t="s">
        <v>937</v>
      </c>
      <c r="D317" s="100"/>
      <c r="E317" s="102"/>
      <c r="F317" s="100"/>
      <c r="G317" s="33">
        <v>87.90428882965834</v>
      </c>
      <c r="H317" s="100"/>
      <c r="I317" s="100"/>
      <c r="J317" s="33"/>
      <c r="K317" s="33"/>
      <c r="L317" s="33"/>
      <c r="M317" s="34"/>
      <c r="N317" s="34"/>
      <c r="O317" s="33"/>
      <c r="P317" s="33"/>
      <c r="Q317" s="33"/>
      <c r="R317" s="33"/>
      <c r="S317" s="33"/>
      <c r="T317" s="103">
        <f t="shared" si="17"/>
        <v>87.90428882965834</v>
      </c>
      <c r="U317" s="117">
        <f t="shared" si="18"/>
        <v>1</v>
      </c>
      <c r="V317" s="100">
        <f t="shared" si="19"/>
        <v>-1382.6079761636645</v>
      </c>
      <c r="W317" s="170"/>
      <c r="X317" s="113">
        <f t="shared" si="20"/>
        <v>87.90428882965834</v>
      </c>
    </row>
    <row r="318" spans="1:24" ht="12.75">
      <c r="A318" s="101" t="s">
        <v>430</v>
      </c>
      <c r="B318" s="119" t="s">
        <v>423</v>
      </c>
      <c r="C318" s="188" t="s">
        <v>1029</v>
      </c>
      <c r="D318" s="100"/>
      <c r="E318" s="102"/>
      <c r="F318" s="100"/>
      <c r="G318" s="33"/>
      <c r="H318" s="100"/>
      <c r="I318" s="100">
        <v>87.35785953177258</v>
      </c>
      <c r="J318" s="33"/>
      <c r="K318" s="33"/>
      <c r="L318" s="33"/>
      <c r="M318" s="34"/>
      <c r="N318" s="34"/>
      <c r="O318" s="33"/>
      <c r="P318" s="33"/>
      <c r="Q318" s="33"/>
      <c r="R318" s="33"/>
      <c r="S318" s="33"/>
      <c r="T318" s="103">
        <f t="shared" si="17"/>
        <v>87.35785953177258</v>
      </c>
      <c r="U318" s="117">
        <f t="shared" si="18"/>
        <v>1</v>
      </c>
      <c r="V318" s="100">
        <f t="shared" si="19"/>
        <v>-1383.1544054615501</v>
      </c>
      <c r="W318" s="170"/>
      <c r="X318" s="113">
        <f t="shared" si="20"/>
        <v>87.35785953177258</v>
      </c>
    </row>
    <row r="319" spans="1:24" ht="12.75">
      <c r="A319" s="101" t="s">
        <v>431</v>
      </c>
      <c r="B319" s="119" t="s">
        <v>424</v>
      </c>
      <c r="C319" s="188" t="s">
        <v>1030</v>
      </c>
      <c r="D319" s="100"/>
      <c r="E319" s="102"/>
      <c r="F319" s="100"/>
      <c r="G319" s="33"/>
      <c r="H319" s="100"/>
      <c r="I319" s="100">
        <v>87.31283422459894</v>
      </c>
      <c r="J319" s="33"/>
      <c r="K319" s="33"/>
      <c r="L319" s="33"/>
      <c r="M319" s="34"/>
      <c r="N319" s="34"/>
      <c r="O319" s="33"/>
      <c r="P319" s="33"/>
      <c r="Q319" s="33"/>
      <c r="R319" s="33"/>
      <c r="S319" s="33"/>
      <c r="T319" s="103">
        <f t="shared" si="17"/>
        <v>87.31283422459894</v>
      </c>
      <c r="U319" s="117">
        <f t="shared" si="18"/>
        <v>1</v>
      </c>
      <c r="V319" s="100">
        <f t="shared" si="19"/>
        <v>-1383.199430768724</v>
      </c>
      <c r="W319" s="170"/>
      <c r="X319" s="113">
        <f t="shared" si="20"/>
        <v>87.31283422459894</v>
      </c>
    </row>
    <row r="320" spans="1:24" ht="12.75">
      <c r="A320" s="101" t="s">
        <v>432</v>
      </c>
      <c r="B320" s="119" t="s">
        <v>425</v>
      </c>
      <c r="C320" s="188" t="s">
        <v>1064</v>
      </c>
      <c r="D320" s="100"/>
      <c r="E320" s="102"/>
      <c r="F320" s="100"/>
      <c r="G320" s="33"/>
      <c r="H320" s="100"/>
      <c r="I320" s="100"/>
      <c r="J320" s="33">
        <v>87.304230406464</v>
      </c>
      <c r="K320" s="33"/>
      <c r="L320" s="33"/>
      <c r="M320" s="34"/>
      <c r="N320" s="34"/>
      <c r="O320" s="33"/>
      <c r="P320" s="33"/>
      <c r="Q320" s="33"/>
      <c r="R320" s="33"/>
      <c r="S320" s="33"/>
      <c r="T320" s="103">
        <f t="shared" si="17"/>
        <v>87.304230406464</v>
      </c>
      <c r="U320" s="117">
        <f t="shared" si="18"/>
        <v>1</v>
      </c>
      <c r="V320" s="100">
        <f t="shared" si="19"/>
        <v>-1383.2080345868587</v>
      </c>
      <c r="W320" s="170"/>
      <c r="X320" s="113">
        <f t="shared" si="20"/>
        <v>87.304230406464</v>
      </c>
    </row>
    <row r="321" spans="1:24" ht="12.75">
      <c r="A321" s="101" t="s">
        <v>433</v>
      </c>
      <c r="B321" s="119" t="s">
        <v>426</v>
      </c>
      <c r="C321" s="188" t="s">
        <v>1178</v>
      </c>
      <c r="D321" s="100"/>
      <c r="E321" s="102"/>
      <c r="F321" s="100"/>
      <c r="G321" s="33"/>
      <c r="H321" s="100"/>
      <c r="I321" s="100"/>
      <c r="J321" s="33"/>
      <c r="K321" s="33"/>
      <c r="L321" s="33"/>
      <c r="M321" s="34"/>
      <c r="N321" s="34"/>
      <c r="O321" s="33"/>
      <c r="P321" s="33"/>
      <c r="Q321" s="33">
        <v>87.11552346570397</v>
      </c>
      <c r="R321" s="33"/>
      <c r="S321" s="33"/>
      <c r="T321" s="103">
        <f t="shared" si="17"/>
        <v>87.11552346570397</v>
      </c>
      <c r="U321" s="117">
        <f t="shared" si="18"/>
        <v>1</v>
      </c>
      <c r="V321" s="100">
        <f t="shared" si="19"/>
        <v>-1383.3967415276188</v>
      </c>
      <c r="W321" s="170"/>
      <c r="X321" s="113">
        <f t="shared" si="20"/>
        <v>87.11552346570397</v>
      </c>
    </row>
    <row r="322" spans="1:24" ht="12.75">
      <c r="A322" s="101" t="s">
        <v>434</v>
      </c>
      <c r="B322" s="119" t="s">
        <v>427</v>
      </c>
      <c r="C322" s="188" t="s">
        <v>922</v>
      </c>
      <c r="D322" s="100"/>
      <c r="E322" s="102"/>
      <c r="F322" s="100">
        <v>87.10820267815085</v>
      </c>
      <c r="G322" s="33"/>
      <c r="H322" s="100"/>
      <c r="I322" s="100"/>
      <c r="J322" s="33"/>
      <c r="K322" s="33"/>
      <c r="L322" s="33"/>
      <c r="M322" s="34"/>
      <c r="N322" s="34"/>
      <c r="O322" s="33"/>
      <c r="P322" s="33"/>
      <c r="Q322" s="33"/>
      <c r="R322" s="33"/>
      <c r="S322" s="33"/>
      <c r="T322" s="103">
        <f t="shared" si="17"/>
        <v>87.10820267815085</v>
      </c>
      <c r="U322" s="117">
        <f t="shared" si="18"/>
        <v>1</v>
      </c>
      <c r="V322" s="100">
        <f t="shared" si="19"/>
        <v>-1383.404062315172</v>
      </c>
      <c r="W322" s="170"/>
      <c r="X322" s="113">
        <f t="shared" si="20"/>
        <v>87.10820267815085</v>
      </c>
    </row>
    <row r="323" spans="1:24" ht="12.75">
      <c r="A323" s="101" t="s">
        <v>435</v>
      </c>
      <c r="B323" s="119" t="s">
        <v>428</v>
      </c>
      <c r="C323" s="188" t="s">
        <v>923</v>
      </c>
      <c r="D323" s="100"/>
      <c r="E323" s="102"/>
      <c r="F323" s="100">
        <v>86.85195118680436</v>
      </c>
      <c r="G323" s="33"/>
      <c r="H323" s="100"/>
      <c r="I323" s="100"/>
      <c r="J323" s="33"/>
      <c r="K323" s="33"/>
      <c r="L323" s="33"/>
      <c r="M323" s="34"/>
      <c r="N323" s="34"/>
      <c r="O323" s="33"/>
      <c r="P323" s="33"/>
      <c r="Q323" s="33"/>
      <c r="R323" s="33"/>
      <c r="S323" s="33"/>
      <c r="T323" s="103">
        <f t="shared" si="17"/>
        <v>86.85195118680436</v>
      </c>
      <c r="U323" s="117">
        <f t="shared" si="18"/>
        <v>1</v>
      </c>
      <c r="V323" s="100">
        <f t="shared" si="19"/>
        <v>-1383.6603138065184</v>
      </c>
      <c r="W323" s="170"/>
      <c r="X323" s="113">
        <f t="shared" si="20"/>
        <v>86.85195118680436</v>
      </c>
    </row>
    <row r="324" spans="1:24" ht="12.75">
      <c r="A324" s="101" t="s">
        <v>436</v>
      </c>
      <c r="B324" s="119" t="s">
        <v>429</v>
      </c>
      <c r="C324" s="188" t="s">
        <v>1031</v>
      </c>
      <c r="D324" s="100"/>
      <c r="E324" s="102"/>
      <c r="F324" s="100"/>
      <c r="G324" s="33"/>
      <c r="H324" s="100"/>
      <c r="I324" s="100">
        <v>86.6005291005291</v>
      </c>
      <c r="J324" s="33"/>
      <c r="K324" s="33"/>
      <c r="L324" s="33"/>
      <c r="M324" s="34"/>
      <c r="N324" s="34"/>
      <c r="O324" s="33"/>
      <c r="P324" s="33"/>
      <c r="Q324" s="33"/>
      <c r="R324" s="33"/>
      <c r="S324" s="33"/>
      <c r="T324" s="103">
        <f t="shared" si="17"/>
        <v>86.6005291005291</v>
      </c>
      <c r="U324" s="117">
        <f t="shared" si="18"/>
        <v>1</v>
      </c>
      <c r="V324" s="100">
        <f t="shared" si="19"/>
        <v>-1383.9117358927938</v>
      </c>
      <c r="W324" s="170"/>
      <c r="X324" s="113">
        <f t="shared" si="20"/>
        <v>86.6005291005291</v>
      </c>
    </row>
    <row r="325" spans="1:24" ht="12.75">
      <c r="A325" s="101" t="s">
        <v>437</v>
      </c>
      <c r="B325" s="119" t="s">
        <v>430</v>
      </c>
      <c r="C325" s="188" t="s">
        <v>924</v>
      </c>
      <c r="D325" s="100"/>
      <c r="E325" s="102"/>
      <c r="F325" s="100">
        <v>85.6161449752883</v>
      </c>
      <c r="G325" s="33"/>
      <c r="H325" s="100"/>
      <c r="I325" s="100"/>
      <c r="J325" s="33"/>
      <c r="K325" s="33"/>
      <c r="L325" s="33"/>
      <c r="M325" s="34"/>
      <c r="N325" s="34"/>
      <c r="O325" s="33"/>
      <c r="P325" s="33"/>
      <c r="Q325" s="33"/>
      <c r="R325" s="33"/>
      <c r="S325" s="33"/>
      <c r="T325" s="103">
        <f aca="true" t="shared" si="21" ref="T325:T388">SUM(D325:S325)</f>
        <v>85.6161449752883</v>
      </c>
      <c r="U325" s="117">
        <f aca="true" t="shared" si="22" ref="U325:U388">COUNTA(D325:S325)</f>
        <v>1</v>
      </c>
      <c r="V325" s="100">
        <f aca="true" t="shared" si="23" ref="V325:V388">T325-$T$5</f>
        <v>-1384.8961200180345</v>
      </c>
      <c r="W325" s="170">
        <v>1948</v>
      </c>
      <c r="X325" s="113">
        <f aca="true" t="shared" si="24" ref="X325:X388"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85.6161449752883</v>
      </c>
    </row>
    <row r="326" spans="1:24" ht="12.75">
      <c r="A326" s="101" t="s">
        <v>438</v>
      </c>
      <c r="B326" s="119" t="s">
        <v>431</v>
      </c>
      <c r="C326" s="188" t="s">
        <v>1032</v>
      </c>
      <c r="D326" s="100"/>
      <c r="E326" s="102"/>
      <c r="F326" s="100"/>
      <c r="G326" s="33"/>
      <c r="H326" s="100"/>
      <c r="I326" s="100">
        <v>85.11477529906242</v>
      </c>
      <c r="J326" s="33"/>
      <c r="K326" s="33"/>
      <c r="L326" s="33"/>
      <c r="M326" s="34"/>
      <c r="N326" s="34"/>
      <c r="O326" s="33"/>
      <c r="P326" s="33"/>
      <c r="Q326" s="33"/>
      <c r="R326" s="33"/>
      <c r="S326" s="33"/>
      <c r="T326" s="103">
        <f t="shared" si="21"/>
        <v>85.11477529906242</v>
      </c>
      <c r="U326" s="117">
        <f t="shared" si="22"/>
        <v>1</v>
      </c>
      <c r="V326" s="100">
        <f t="shared" si="23"/>
        <v>-1385.3974896942605</v>
      </c>
      <c r="W326" s="170"/>
      <c r="X326" s="113">
        <f t="shared" si="24"/>
        <v>85.11477529906242</v>
      </c>
    </row>
    <row r="327" spans="1:24" ht="12.75">
      <c r="A327" s="101" t="s">
        <v>439</v>
      </c>
      <c r="B327" s="119" t="s">
        <v>432</v>
      </c>
      <c r="C327" s="188" t="s">
        <v>1034</v>
      </c>
      <c r="D327" s="100"/>
      <c r="E327" s="102"/>
      <c r="F327" s="100"/>
      <c r="G327" s="33"/>
      <c r="H327" s="100"/>
      <c r="I327" s="100">
        <v>85.09372979961215</v>
      </c>
      <c r="J327" s="33"/>
      <c r="K327" s="33"/>
      <c r="L327" s="33"/>
      <c r="M327" s="34"/>
      <c r="N327" s="34"/>
      <c r="O327" s="33"/>
      <c r="P327" s="33"/>
      <c r="Q327" s="33"/>
      <c r="R327" s="33"/>
      <c r="S327" s="33"/>
      <c r="T327" s="103">
        <f t="shared" si="21"/>
        <v>85.09372979961215</v>
      </c>
      <c r="U327" s="117">
        <f t="shared" si="22"/>
        <v>1</v>
      </c>
      <c r="V327" s="100">
        <f t="shared" si="23"/>
        <v>-1385.4185351937106</v>
      </c>
      <c r="W327" s="170"/>
      <c r="X327" s="113">
        <f t="shared" si="24"/>
        <v>85.09372979961215</v>
      </c>
    </row>
    <row r="328" spans="1:24" ht="12.75">
      <c r="A328" s="101" t="s">
        <v>440</v>
      </c>
      <c r="B328" s="119" t="s">
        <v>433</v>
      </c>
      <c r="C328" s="188" t="s">
        <v>1033</v>
      </c>
      <c r="D328" s="100"/>
      <c r="E328" s="102"/>
      <c r="F328" s="100"/>
      <c r="G328" s="33"/>
      <c r="H328" s="100"/>
      <c r="I328" s="100">
        <v>85.09372979961215</v>
      </c>
      <c r="J328" s="33"/>
      <c r="K328" s="33"/>
      <c r="L328" s="33"/>
      <c r="M328" s="34"/>
      <c r="N328" s="34"/>
      <c r="O328" s="33"/>
      <c r="P328" s="33"/>
      <c r="Q328" s="33"/>
      <c r="R328" s="33"/>
      <c r="S328" s="33"/>
      <c r="T328" s="103">
        <f t="shared" si="21"/>
        <v>85.09372979961215</v>
      </c>
      <c r="U328" s="117">
        <f t="shared" si="22"/>
        <v>1</v>
      </c>
      <c r="V328" s="100">
        <f t="shared" si="23"/>
        <v>-1385.4185351937106</v>
      </c>
      <c r="W328" s="170"/>
      <c r="X328" s="113">
        <f t="shared" si="24"/>
        <v>85.09372979961215</v>
      </c>
    </row>
    <row r="329" spans="1:24" ht="12.75">
      <c r="A329" s="101" t="s">
        <v>441</v>
      </c>
      <c r="B329" s="119" t="s">
        <v>434</v>
      </c>
      <c r="C329" s="188" t="s">
        <v>1035</v>
      </c>
      <c r="D329" s="100"/>
      <c r="E329" s="102"/>
      <c r="F329" s="100"/>
      <c r="G329" s="33"/>
      <c r="H329" s="100"/>
      <c r="I329" s="100">
        <v>85.03067484662577</v>
      </c>
      <c r="J329" s="33"/>
      <c r="K329" s="33"/>
      <c r="L329" s="33"/>
      <c r="M329" s="34"/>
      <c r="N329" s="34"/>
      <c r="O329" s="33"/>
      <c r="P329" s="33"/>
      <c r="Q329" s="33"/>
      <c r="R329" s="33"/>
      <c r="S329" s="33"/>
      <c r="T329" s="103">
        <f t="shared" si="21"/>
        <v>85.03067484662577</v>
      </c>
      <c r="U329" s="117">
        <f t="shared" si="22"/>
        <v>1</v>
      </c>
      <c r="V329" s="100">
        <f t="shared" si="23"/>
        <v>-1385.481590146697</v>
      </c>
      <c r="W329" s="170"/>
      <c r="X329" s="113">
        <f t="shared" si="24"/>
        <v>85.03067484662577</v>
      </c>
    </row>
    <row r="330" spans="1:24" ht="12.75">
      <c r="A330" s="101" t="s">
        <v>442</v>
      </c>
      <c r="B330" s="119" t="s">
        <v>435</v>
      </c>
      <c r="C330" s="188" t="s">
        <v>1037</v>
      </c>
      <c r="D330" s="100"/>
      <c r="E330" s="102"/>
      <c r="F330" s="100"/>
      <c r="G330" s="33"/>
      <c r="H330" s="100"/>
      <c r="I330" s="100">
        <v>83.67372747391715</v>
      </c>
      <c r="J330" s="33"/>
      <c r="K330" s="33"/>
      <c r="L330" s="33"/>
      <c r="M330" s="34"/>
      <c r="N330" s="34"/>
      <c r="O330" s="33"/>
      <c r="P330" s="33"/>
      <c r="Q330" s="33"/>
      <c r="R330" s="33"/>
      <c r="S330" s="33"/>
      <c r="T330" s="103">
        <f t="shared" si="21"/>
        <v>83.67372747391715</v>
      </c>
      <c r="U330" s="117">
        <f t="shared" si="22"/>
        <v>1</v>
      </c>
      <c r="V330" s="100">
        <f t="shared" si="23"/>
        <v>-1386.8385375194057</v>
      </c>
      <c r="W330" s="170"/>
      <c r="X330" s="113">
        <f t="shared" si="24"/>
        <v>83.67372747391715</v>
      </c>
    </row>
    <row r="331" spans="1:24" ht="12.75">
      <c r="A331" s="101" t="s">
        <v>443</v>
      </c>
      <c r="B331" s="119" t="s">
        <v>436</v>
      </c>
      <c r="C331" s="188" t="s">
        <v>797</v>
      </c>
      <c r="D331" s="100">
        <v>83.62108262108262</v>
      </c>
      <c r="E331" s="102"/>
      <c r="F331" s="100"/>
      <c r="G331" s="33"/>
      <c r="H331" s="100"/>
      <c r="I331" s="100"/>
      <c r="J331" s="33"/>
      <c r="K331" s="33"/>
      <c r="L331" s="33"/>
      <c r="M331" s="34"/>
      <c r="N331" s="34"/>
      <c r="O331" s="33"/>
      <c r="P331" s="33"/>
      <c r="Q331" s="33"/>
      <c r="R331" s="33"/>
      <c r="S331" s="33"/>
      <c r="T331" s="103">
        <f t="shared" si="21"/>
        <v>83.62108262108262</v>
      </c>
      <c r="U331" s="117">
        <f t="shared" si="22"/>
        <v>1</v>
      </c>
      <c r="V331" s="100">
        <f t="shared" si="23"/>
        <v>-1386.89118237224</v>
      </c>
      <c r="W331" s="170">
        <v>1991</v>
      </c>
      <c r="X331" s="113">
        <f t="shared" si="24"/>
        <v>83.62108262108262</v>
      </c>
    </row>
    <row r="332" spans="1:24" ht="12.75">
      <c r="A332" s="101" t="s">
        <v>444</v>
      </c>
      <c r="B332" s="119" t="s">
        <v>437</v>
      </c>
      <c r="C332" s="188" t="s">
        <v>1065</v>
      </c>
      <c r="D332" s="100"/>
      <c r="E332" s="102"/>
      <c r="F332" s="100"/>
      <c r="G332" s="33"/>
      <c r="H332" s="100"/>
      <c r="I332" s="100"/>
      <c r="J332" s="33">
        <v>83.34507326477755</v>
      </c>
      <c r="K332" s="33"/>
      <c r="L332" s="33"/>
      <c r="M332" s="34"/>
      <c r="N332" s="34"/>
      <c r="O332" s="33"/>
      <c r="P332" s="33"/>
      <c r="Q332" s="33"/>
      <c r="R332" s="33"/>
      <c r="S332" s="33"/>
      <c r="T332" s="103">
        <f t="shared" si="21"/>
        <v>83.34507326477755</v>
      </c>
      <c r="U332" s="117">
        <f t="shared" si="22"/>
        <v>1</v>
      </c>
      <c r="V332" s="100">
        <f t="shared" si="23"/>
        <v>-1387.1671917285453</v>
      </c>
      <c r="W332" s="170"/>
      <c r="X332" s="113">
        <f t="shared" si="24"/>
        <v>83.34507326477755</v>
      </c>
    </row>
    <row r="333" spans="1:24" ht="12.75">
      <c r="A333" s="101" t="s">
        <v>445</v>
      </c>
      <c r="B333" s="119" t="s">
        <v>438</v>
      </c>
      <c r="C333" s="188" t="s">
        <v>1038</v>
      </c>
      <c r="D333" s="100"/>
      <c r="E333" s="102"/>
      <c r="F333" s="100"/>
      <c r="G333" s="33"/>
      <c r="H333" s="100"/>
      <c r="I333" s="100">
        <v>83.0754776072659</v>
      </c>
      <c r="J333" s="33"/>
      <c r="K333" s="33"/>
      <c r="L333" s="33"/>
      <c r="M333" s="34"/>
      <c r="N333" s="34"/>
      <c r="O333" s="33"/>
      <c r="P333" s="33"/>
      <c r="Q333" s="33"/>
      <c r="R333" s="33"/>
      <c r="S333" s="33"/>
      <c r="T333" s="103">
        <f t="shared" si="21"/>
        <v>83.0754776072659</v>
      </c>
      <c r="U333" s="117">
        <f t="shared" si="22"/>
        <v>1</v>
      </c>
      <c r="V333" s="100">
        <f t="shared" si="23"/>
        <v>-1387.436787386057</v>
      </c>
      <c r="W333" s="170"/>
      <c r="X333" s="113">
        <f t="shared" si="24"/>
        <v>83.0754776072659</v>
      </c>
    </row>
    <row r="334" spans="1:24" ht="12.75">
      <c r="A334" s="101" t="s">
        <v>446</v>
      </c>
      <c r="B334" s="119" t="s">
        <v>439</v>
      </c>
      <c r="C334" s="188" t="s">
        <v>1175</v>
      </c>
      <c r="D334" s="100"/>
      <c r="E334" s="102"/>
      <c r="F334" s="100"/>
      <c r="G334" s="33"/>
      <c r="H334" s="100"/>
      <c r="I334" s="100"/>
      <c r="J334" s="33"/>
      <c r="K334" s="33"/>
      <c r="L334" s="33"/>
      <c r="M334" s="34"/>
      <c r="N334" s="34"/>
      <c r="O334" s="33"/>
      <c r="P334" s="33">
        <v>82.7371194379391</v>
      </c>
      <c r="Q334" s="33"/>
      <c r="R334" s="33"/>
      <c r="S334" s="33"/>
      <c r="T334" s="103">
        <f t="shared" si="21"/>
        <v>82.7371194379391</v>
      </c>
      <c r="U334" s="117">
        <f t="shared" si="22"/>
        <v>1</v>
      </c>
      <c r="V334" s="100">
        <f t="shared" si="23"/>
        <v>-1387.7751455553837</v>
      </c>
      <c r="W334" s="170"/>
      <c r="X334" s="113">
        <f t="shared" si="24"/>
        <v>82.7371194379391</v>
      </c>
    </row>
    <row r="335" spans="1:24" ht="12.75">
      <c r="A335" s="101" t="s">
        <v>448</v>
      </c>
      <c r="B335" s="119" t="s">
        <v>440</v>
      </c>
      <c r="C335" s="188" t="s">
        <v>1061</v>
      </c>
      <c r="D335" s="100"/>
      <c r="E335" s="102"/>
      <c r="F335" s="100"/>
      <c r="G335" s="33"/>
      <c r="H335" s="100"/>
      <c r="I335" s="100"/>
      <c r="J335" s="33">
        <v>82.72672536840045</v>
      </c>
      <c r="K335" s="33"/>
      <c r="L335" s="33"/>
      <c r="M335" s="34"/>
      <c r="N335" s="34"/>
      <c r="O335" s="33"/>
      <c r="P335" s="33"/>
      <c r="Q335" s="33"/>
      <c r="R335" s="33"/>
      <c r="S335" s="33"/>
      <c r="T335" s="103">
        <f t="shared" si="21"/>
        <v>82.72672536840045</v>
      </c>
      <c r="U335" s="117">
        <f t="shared" si="22"/>
        <v>1</v>
      </c>
      <c r="V335" s="100">
        <f t="shared" si="23"/>
        <v>-1387.7855396249224</v>
      </c>
      <c r="W335" s="170"/>
      <c r="X335" s="113">
        <f t="shared" si="24"/>
        <v>82.72672536840045</v>
      </c>
    </row>
    <row r="336" spans="1:24" ht="12.75">
      <c r="A336" s="101" t="s">
        <v>449</v>
      </c>
      <c r="B336" s="119" t="s">
        <v>441</v>
      </c>
      <c r="C336" s="188" t="s">
        <v>938</v>
      </c>
      <c r="D336" s="100"/>
      <c r="E336" s="102"/>
      <c r="F336" s="100"/>
      <c r="G336" s="33">
        <v>82.49183303085299</v>
      </c>
      <c r="H336" s="100"/>
      <c r="I336" s="100"/>
      <c r="J336" s="33"/>
      <c r="K336" s="33"/>
      <c r="L336" s="33"/>
      <c r="M336" s="34"/>
      <c r="N336" s="34"/>
      <c r="O336" s="33"/>
      <c r="P336" s="33"/>
      <c r="Q336" s="33"/>
      <c r="R336" s="33"/>
      <c r="S336" s="33"/>
      <c r="T336" s="103">
        <f t="shared" si="21"/>
        <v>82.49183303085299</v>
      </c>
      <c r="U336" s="117">
        <f t="shared" si="22"/>
        <v>1</v>
      </c>
      <c r="V336" s="100">
        <f t="shared" si="23"/>
        <v>-1388.0204319624697</v>
      </c>
      <c r="W336" s="170"/>
      <c r="X336" s="113">
        <f t="shared" si="24"/>
        <v>82.49183303085299</v>
      </c>
    </row>
    <row r="337" spans="1:24" ht="12.75">
      <c r="A337" s="101" t="s">
        <v>450</v>
      </c>
      <c r="B337" s="119" t="s">
        <v>442</v>
      </c>
      <c r="C337" s="188" t="s">
        <v>939</v>
      </c>
      <c r="D337" s="100"/>
      <c r="E337" s="102"/>
      <c r="F337" s="100"/>
      <c r="G337" s="33">
        <v>81.97227856659906</v>
      </c>
      <c r="H337" s="100"/>
      <c r="I337" s="100"/>
      <c r="J337" s="33"/>
      <c r="K337" s="33"/>
      <c r="L337" s="33"/>
      <c r="M337" s="34"/>
      <c r="N337" s="34"/>
      <c r="O337" s="33"/>
      <c r="P337" s="33"/>
      <c r="Q337" s="33"/>
      <c r="R337" s="33"/>
      <c r="S337" s="33"/>
      <c r="T337" s="103">
        <f t="shared" si="21"/>
        <v>81.97227856659906</v>
      </c>
      <c r="U337" s="117">
        <f t="shared" si="22"/>
        <v>1</v>
      </c>
      <c r="V337" s="100">
        <f t="shared" si="23"/>
        <v>-1388.5399864267238</v>
      </c>
      <c r="W337" s="170"/>
      <c r="X337" s="113">
        <f t="shared" si="24"/>
        <v>81.97227856659906</v>
      </c>
    </row>
    <row r="338" spans="1:24" ht="12.75">
      <c r="A338" s="101" t="s">
        <v>451</v>
      </c>
      <c r="B338" s="119" t="s">
        <v>443</v>
      </c>
      <c r="C338" s="188" t="s">
        <v>1039</v>
      </c>
      <c r="D338" s="100"/>
      <c r="E338" s="102"/>
      <c r="F338" s="100"/>
      <c r="G338" s="33"/>
      <c r="H338" s="100"/>
      <c r="I338" s="100">
        <v>80.93797276853253</v>
      </c>
      <c r="J338" s="33"/>
      <c r="K338" s="33"/>
      <c r="L338" s="33"/>
      <c r="M338" s="34"/>
      <c r="N338" s="34"/>
      <c r="O338" s="33"/>
      <c r="P338" s="33"/>
      <c r="Q338" s="33"/>
      <c r="R338" s="33"/>
      <c r="S338" s="33"/>
      <c r="T338" s="103">
        <f t="shared" si="21"/>
        <v>80.93797276853253</v>
      </c>
      <c r="U338" s="117">
        <f t="shared" si="22"/>
        <v>1</v>
      </c>
      <c r="V338" s="100">
        <f t="shared" si="23"/>
        <v>-1389.5742922247903</v>
      </c>
      <c r="W338" s="170"/>
      <c r="X338" s="113">
        <f t="shared" si="24"/>
        <v>80.93797276853253</v>
      </c>
    </row>
    <row r="339" spans="1:24" ht="12.75">
      <c r="A339" s="101" t="s">
        <v>452</v>
      </c>
      <c r="B339" s="119" t="s">
        <v>444</v>
      </c>
      <c r="C339" s="188" t="s">
        <v>1040</v>
      </c>
      <c r="D339" s="100"/>
      <c r="E339" s="102"/>
      <c r="F339" s="100"/>
      <c r="G339" s="33"/>
      <c r="H339" s="100"/>
      <c r="I339" s="100">
        <v>80.91954022988506</v>
      </c>
      <c r="J339" s="33"/>
      <c r="K339" s="33"/>
      <c r="L339" s="33"/>
      <c r="M339" s="34"/>
      <c r="N339" s="34"/>
      <c r="O339" s="33"/>
      <c r="P339" s="33"/>
      <c r="Q339" s="33"/>
      <c r="R339" s="33"/>
      <c r="S339" s="33"/>
      <c r="T339" s="103">
        <f t="shared" si="21"/>
        <v>80.91954022988506</v>
      </c>
      <c r="U339" s="117">
        <f t="shared" si="22"/>
        <v>1</v>
      </c>
      <c r="V339" s="100">
        <f t="shared" si="23"/>
        <v>-1389.5927247634377</v>
      </c>
      <c r="W339" s="170"/>
      <c r="X339" s="113">
        <f t="shared" si="24"/>
        <v>80.91954022988506</v>
      </c>
    </row>
    <row r="340" spans="1:24" ht="12.75">
      <c r="A340" s="101" t="s">
        <v>453</v>
      </c>
      <c r="B340" s="119" t="s">
        <v>445</v>
      </c>
      <c r="C340" s="198" t="s">
        <v>1041</v>
      </c>
      <c r="D340" s="100"/>
      <c r="E340" s="102"/>
      <c r="F340" s="100"/>
      <c r="G340" s="33"/>
      <c r="H340" s="100"/>
      <c r="I340" s="100">
        <v>80.84592145015107</v>
      </c>
      <c r="J340" s="33"/>
      <c r="K340" s="33"/>
      <c r="L340" s="33"/>
      <c r="M340" s="34"/>
      <c r="N340" s="34"/>
      <c r="O340" s="33"/>
      <c r="P340" s="33"/>
      <c r="Q340" s="33"/>
      <c r="R340" s="33"/>
      <c r="S340" s="33"/>
      <c r="T340" s="103">
        <f t="shared" si="21"/>
        <v>80.84592145015107</v>
      </c>
      <c r="U340" s="117">
        <f t="shared" si="22"/>
        <v>1</v>
      </c>
      <c r="V340" s="100">
        <f t="shared" si="23"/>
        <v>-1389.6663435431717</v>
      </c>
      <c r="W340" s="170"/>
      <c r="X340" s="113">
        <f t="shared" si="24"/>
        <v>80.84592145015107</v>
      </c>
    </row>
    <row r="341" spans="1:24" ht="12.75">
      <c r="A341" s="101" t="s">
        <v>454</v>
      </c>
      <c r="B341" s="119" t="s">
        <v>446</v>
      </c>
      <c r="C341" s="188" t="s">
        <v>1074</v>
      </c>
      <c r="D341" s="100"/>
      <c r="E341" s="102"/>
      <c r="F341" s="100"/>
      <c r="G341" s="33"/>
      <c r="H341" s="100"/>
      <c r="I341" s="100"/>
      <c r="J341" s="33">
        <v>47.166823749501354</v>
      </c>
      <c r="K341" s="33"/>
      <c r="L341" s="33"/>
      <c r="M341" s="34"/>
      <c r="N341" s="34"/>
      <c r="O341" s="33"/>
      <c r="P341" s="33"/>
      <c r="Q341" s="33">
        <v>33.52346570397112</v>
      </c>
      <c r="R341" s="33"/>
      <c r="S341" s="33"/>
      <c r="T341" s="103">
        <f t="shared" si="21"/>
        <v>80.69028945347247</v>
      </c>
      <c r="U341" s="117">
        <f t="shared" si="22"/>
        <v>2</v>
      </c>
      <c r="V341" s="100">
        <f t="shared" si="23"/>
        <v>-1389.8219755398504</v>
      </c>
      <c r="W341" s="170"/>
      <c r="X341" s="113">
        <f t="shared" si="24"/>
        <v>80.69028945347247</v>
      </c>
    </row>
    <row r="342" spans="1:24" ht="12.75">
      <c r="A342" s="101" t="s">
        <v>455</v>
      </c>
      <c r="B342" s="119" t="s">
        <v>448</v>
      </c>
      <c r="C342" s="188" t="s">
        <v>1042</v>
      </c>
      <c r="D342" s="100"/>
      <c r="E342" s="102"/>
      <c r="F342" s="100"/>
      <c r="G342" s="33"/>
      <c r="H342" s="100"/>
      <c r="I342" s="100">
        <v>80.48048048048048</v>
      </c>
      <c r="J342" s="33"/>
      <c r="K342" s="33"/>
      <c r="L342" s="33"/>
      <c r="M342" s="34"/>
      <c r="N342" s="34"/>
      <c r="O342" s="33"/>
      <c r="P342" s="33"/>
      <c r="Q342" s="33"/>
      <c r="R342" s="33"/>
      <c r="S342" s="33"/>
      <c r="T342" s="103">
        <f t="shared" si="21"/>
        <v>80.48048048048048</v>
      </c>
      <c r="U342" s="117">
        <f t="shared" si="22"/>
        <v>1</v>
      </c>
      <c r="V342" s="100">
        <f t="shared" si="23"/>
        <v>-1390.0317845128423</v>
      </c>
      <c r="W342" s="170"/>
      <c r="X342" s="113">
        <f t="shared" si="24"/>
        <v>80.48048048048048</v>
      </c>
    </row>
    <row r="343" spans="1:24" ht="12.75">
      <c r="A343" s="101" t="s">
        <v>456</v>
      </c>
      <c r="B343" s="119" t="s">
        <v>449</v>
      </c>
      <c r="C343" s="188" t="s">
        <v>1043</v>
      </c>
      <c r="D343" s="100"/>
      <c r="E343" s="102"/>
      <c r="F343" s="100"/>
      <c r="G343" s="33"/>
      <c r="H343" s="100"/>
      <c r="I343" s="100">
        <v>80.2994011976048</v>
      </c>
      <c r="J343" s="33"/>
      <c r="K343" s="33"/>
      <c r="L343" s="33"/>
      <c r="M343" s="34"/>
      <c r="N343" s="34"/>
      <c r="O343" s="33"/>
      <c r="P343" s="33"/>
      <c r="Q343" s="33"/>
      <c r="R343" s="33"/>
      <c r="S343" s="33"/>
      <c r="T343" s="103">
        <f t="shared" si="21"/>
        <v>80.2994011976048</v>
      </c>
      <c r="U343" s="117">
        <f t="shared" si="22"/>
        <v>1</v>
      </c>
      <c r="V343" s="100">
        <f t="shared" si="23"/>
        <v>-1390.212863795718</v>
      </c>
      <c r="W343" s="170"/>
      <c r="X343" s="113">
        <f t="shared" si="24"/>
        <v>80.2994011976048</v>
      </c>
    </row>
    <row r="344" spans="1:24" ht="12.75">
      <c r="A344" s="101" t="s">
        <v>457</v>
      </c>
      <c r="B344" s="119" t="s">
        <v>450</v>
      </c>
      <c r="C344" s="188" t="s">
        <v>1044</v>
      </c>
      <c r="D344" s="100"/>
      <c r="E344" s="102"/>
      <c r="F344" s="100"/>
      <c r="G344" s="33"/>
      <c r="H344" s="100"/>
      <c r="I344" s="100">
        <v>79.70945745627039</v>
      </c>
      <c r="J344" s="33"/>
      <c r="K344" s="33"/>
      <c r="L344" s="33"/>
      <c r="M344" s="34"/>
      <c r="N344" s="34"/>
      <c r="O344" s="33"/>
      <c r="P344" s="33"/>
      <c r="Q344" s="33"/>
      <c r="R344" s="33"/>
      <c r="S344" s="33"/>
      <c r="T344" s="103">
        <f t="shared" si="21"/>
        <v>79.70945745627039</v>
      </c>
      <c r="U344" s="117">
        <f t="shared" si="22"/>
        <v>1</v>
      </c>
      <c r="V344" s="100">
        <f t="shared" si="23"/>
        <v>-1390.8028075370523</v>
      </c>
      <c r="W344" s="170"/>
      <c r="X344" s="113">
        <f t="shared" si="24"/>
        <v>79.70945745627039</v>
      </c>
    </row>
    <row r="345" spans="1:24" ht="12.75">
      <c r="A345" s="101" t="s">
        <v>458</v>
      </c>
      <c r="B345" s="119" t="s">
        <v>452</v>
      </c>
      <c r="C345" s="188" t="s">
        <v>1192</v>
      </c>
      <c r="D345" s="100"/>
      <c r="E345" s="102"/>
      <c r="F345" s="100"/>
      <c r="G345" s="33"/>
      <c r="H345" s="100"/>
      <c r="I345" s="100"/>
      <c r="J345" s="33"/>
      <c r="K345" s="33"/>
      <c r="L345" s="33"/>
      <c r="M345" s="34"/>
      <c r="N345" s="34"/>
      <c r="O345" s="33"/>
      <c r="P345" s="33"/>
      <c r="Q345" s="33"/>
      <c r="R345" s="33">
        <v>79.43462553841877</v>
      </c>
      <c r="S345" s="33"/>
      <c r="T345" s="103">
        <f t="shared" si="21"/>
        <v>79.43462553841877</v>
      </c>
      <c r="U345" s="117">
        <f t="shared" si="22"/>
        <v>1</v>
      </c>
      <c r="V345" s="100">
        <f t="shared" si="23"/>
        <v>-1391.077639454904</v>
      </c>
      <c r="W345" s="170"/>
      <c r="X345" s="113">
        <f t="shared" si="24"/>
        <v>79.43462553841877</v>
      </c>
    </row>
    <row r="346" spans="1:24" ht="12.75">
      <c r="A346" s="101" t="s">
        <v>459</v>
      </c>
      <c r="B346" s="119" t="s">
        <v>453</v>
      </c>
      <c r="C346" s="188" t="s">
        <v>1068</v>
      </c>
      <c r="D346" s="100"/>
      <c r="E346" s="102"/>
      <c r="F346" s="100"/>
      <c r="G346" s="33"/>
      <c r="H346" s="100"/>
      <c r="I346" s="100"/>
      <c r="J346" s="33">
        <v>78.86876581555714</v>
      </c>
      <c r="K346" s="33"/>
      <c r="L346" s="33"/>
      <c r="M346" s="34"/>
      <c r="N346" s="34"/>
      <c r="O346" s="33"/>
      <c r="P346" s="33"/>
      <c r="Q346" s="33"/>
      <c r="R346" s="33"/>
      <c r="S346" s="33"/>
      <c r="T346" s="103">
        <f t="shared" si="21"/>
        <v>78.86876581555714</v>
      </c>
      <c r="U346" s="117">
        <f t="shared" si="22"/>
        <v>1</v>
      </c>
      <c r="V346" s="100">
        <f t="shared" si="23"/>
        <v>-1391.6434991777655</v>
      </c>
      <c r="W346" s="170"/>
      <c r="X346" s="113">
        <f t="shared" si="24"/>
        <v>78.86876581555714</v>
      </c>
    </row>
    <row r="347" spans="1:24" ht="12.75">
      <c r="A347" s="101" t="s">
        <v>460</v>
      </c>
      <c r="B347" s="119" t="s">
        <v>454</v>
      </c>
      <c r="C347" s="188" t="s">
        <v>847</v>
      </c>
      <c r="D347" s="100">
        <v>78.77777777777779</v>
      </c>
      <c r="E347" s="102"/>
      <c r="F347" s="100"/>
      <c r="G347" s="33"/>
      <c r="H347" s="100"/>
      <c r="I347" s="100"/>
      <c r="J347" s="33"/>
      <c r="K347" s="33"/>
      <c r="L347" s="33"/>
      <c r="M347" s="34"/>
      <c r="N347" s="34"/>
      <c r="O347" s="33"/>
      <c r="P347" s="33"/>
      <c r="Q347" s="33"/>
      <c r="R347" s="33"/>
      <c r="S347" s="33"/>
      <c r="T347" s="103">
        <f t="shared" si="21"/>
        <v>78.77777777777779</v>
      </c>
      <c r="U347" s="117">
        <f t="shared" si="22"/>
        <v>1</v>
      </c>
      <c r="V347" s="100">
        <f t="shared" si="23"/>
        <v>-1391.734487215545</v>
      </c>
      <c r="W347" s="170">
        <v>1988</v>
      </c>
      <c r="X347" s="113">
        <f t="shared" si="24"/>
        <v>78.77777777777779</v>
      </c>
    </row>
    <row r="348" spans="1:24" ht="12.75">
      <c r="A348" s="101" t="s">
        <v>461</v>
      </c>
      <c r="B348" s="119" t="s">
        <v>455</v>
      </c>
      <c r="C348" s="188" t="s">
        <v>1045</v>
      </c>
      <c r="D348" s="100"/>
      <c r="E348" s="102"/>
      <c r="F348" s="100"/>
      <c r="G348" s="33"/>
      <c r="H348" s="100"/>
      <c r="I348" s="100">
        <v>78.71720116618076</v>
      </c>
      <c r="J348" s="33"/>
      <c r="K348" s="33"/>
      <c r="L348" s="33"/>
      <c r="M348" s="34"/>
      <c r="N348" s="34"/>
      <c r="O348" s="33"/>
      <c r="P348" s="33"/>
      <c r="Q348" s="33"/>
      <c r="R348" s="33"/>
      <c r="S348" s="33"/>
      <c r="T348" s="103">
        <f t="shared" si="21"/>
        <v>78.71720116618076</v>
      </c>
      <c r="U348" s="117">
        <f t="shared" si="22"/>
        <v>1</v>
      </c>
      <c r="V348" s="100">
        <f t="shared" si="23"/>
        <v>-1391.795063827142</v>
      </c>
      <c r="W348" s="170"/>
      <c r="X348" s="113">
        <f t="shared" si="24"/>
        <v>78.71720116618076</v>
      </c>
    </row>
    <row r="349" spans="1:24" ht="12.75">
      <c r="A349" s="101" t="s">
        <v>462</v>
      </c>
      <c r="B349" s="119" t="s">
        <v>456</v>
      </c>
      <c r="C349" s="188" t="s">
        <v>957</v>
      </c>
      <c r="D349" s="100"/>
      <c r="E349" s="102"/>
      <c r="F349" s="100"/>
      <c r="G349" s="33"/>
      <c r="H349" s="100">
        <v>78.63157894736842</v>
      </c>
      <c r="I349" s="100"/>
      <c r="J349" s="33"/>
      <c r="K349" s="33"/>
      <c r="L349" s="33"/>
      <c r="M349" s="34"/>
      <c r="N349" s="34"/>
      <c r="O349" s="33"/>
      <c r="P349" s="33"/>
      <c r="Q349" s="33"/>
      <c r="R349" s="33"/>
      <c r="S349" s="33"/>
      <c r="T349" s="103">
        <f t="shared" si="21"/>
        <v>78.63157894736842</v>
      </c>
      <c r="U349" s="117">
        <f t="shared" si="22"/>
        <v>1</v>
      </c>
      <c r="V349" s="100">
        <f t="shared" si="23"/>
        <v>-1391.8806860459545</v>
      </c>
      <c r="W349" s="170">
        <v>1990</v>
      </c>
      <c r="X349" s="113">
        <f t="shared" si="24"/>
        <v>78.63157894736842</v>
      </c>
    </row>
    <row r="350" spans="1:24" ht="12.75">
      <c r="A350" s="101" t="s">
        <v>463</v>
      </c>
      <c r="B350" s="119" t="s">
        <v>457</v>
      </c>
      <c r="C350" s="188" t="s">
        <v>1071</v>
      </c>
      <c r="D350" s="100"/>
      <c r="E350" s="102"/>
      <c r="F350" s="100"/>
      <c r="G350" s="33"/>
      <c r="H350" s="100"/>
      <c r="I350" s="100"/>
      <c r="J350" s="33">
        <v>78.51624161749731</v>
      </c>
      <c r="K350" s="33"/>
      <c r="L350" s="33"/>
      <c r="M350" s="34"/>
      <c r="N350" s="34"/>
      <c r="O350" s="33"/>
      <c r="P350" s="33"/>
      <c r="Q350" s="33"/>
      <c r="R350" s="33"/>
      <c r="S350" s="33"/>
      <c r="T350" s="103">
        <f t="shared" si="21"/>
        <v>78.51624161749731</v>
      </c>
      <c r="U350" s="117">
        <f t="shared" si="22"/>
        <v>1</v>
      </c>
      <c r="V350" s="100">
        <f t="shared" si="23"/>
        <v>-1391.9960233758254</v>
      </c>
      <c r="W350" s="170"/>
      <c r="X350" s="113">
        <f t="shared" si="24"/>
        <v>78.51624161749731</v>
      </c>
    </row>
    <row r="351" spans="1:24" ht="12.75">
      <c r="A351" s="101" t="s">
        <v>464</v>
      </c>
      <c r="B351" s="119" t="s">
        <v>458</v>
      </c>
      <c r="C351" s="188" t="s">
        <v>984</v>
      </c>
      <c r="D351" s="100"/>
      <c r="E351" s="102"/>
      <c r="F351" s="100"/>
      <c r="G351" s="33"/>
      <c r="H351" s="100">
        <v>38.280701754385966</v>
      </c>
      <c r="I351" s="100"/>
      <c r="J351" s="33">
        <v>40.11239473564485</v>
      </c>
      <c r="K351" s="33"/>
      <c r="L351" s="33"/>
      <c r="M351" s="34"/>
      <c r="N351" s="34"/>
      <c r="O351" s="33"/>
      <c r="P351" s="33"/>
      <c r="Q351" s="33"/>
      <c r="R351" s="33"/>
      <c r="S351" s="33"/>
      <c r="T351" s="103">
        <f t="shared" si="21"/>
        <v>78.39309649003081</v>
      </c>
      <c r="U351" s="117">
        <f t="shared" si="22"/>
        <v>2</v>
      </c>
      <c r="V351" s="100">
        <f t="shared" si="23"/>
        <v>-1392.119168503292</v>
      </c>
      <c r="W351" s="170"/>
      <c r="X351" s="113">
        <f t="shared" si="24"/>
        <v>78.39309649003081</v>
      </c>
    </row>
    <row r="352" spans="1:24" ht="12.75">
      <c r="A352" s="101" t="s">
        <v>465</v>
      </c>
      <c r="B352" s="119" t="s">
        <v>459</v>
      </c>
      <c r="C352" s="188" t="s">
        <v>839</v>
      </c>
      <c r="D352" s="100">
        <v>22.65242165242165</v>
      </c>
      <c r="E352" s="102"/>
      <c r="F352" s="100"/>
      <c r="G352" s="33"/>
      <c r="H352" s="100">
        <v>54.94736842105263</v>
      </c>
      <c r="I352" s="100"/>
      <c r="J352" s="33"/>
      <c r="K352" s="33"/>
      <c r="L352" s="33"/>
      <c r="M352" s="34"/>
      <c r="N352" s="34"/>
      <c r="O352" s="33"/>
      <c r="P352" s="33"/>
      <c r="Q352" s="33"/>
      <c r="R352" s="33"/>
      <c r="S352" s="33"/>
      <c r="T352" s="103">
        <f t="shared" si="21"/>
        <v>77.59979007347428</v>
      </c>
      <c r="U352" s="117">
        <f t="shared" si="22"/>
        <v>2</v>
      </c>
      <c r="V352" s="100">
        <f t="shared" si="23"/>
        <v>-1392.9124749198486</v>
      </c>
      <c r="W352" s="170">
        <v>1998</v>
      </c>
      <c r="X352" s="113">
        <f t="shared" si="24"/>
        <v>77.59979007347428</v>
      </c>
    </row>
    <row r="353" spans="1:24" ht="12.75">
      <c r="A353" s="101" t="s">
        <v>466</v>
      </c>
      <c r="B353" s="119" t="s">
        <v>460</v>
      </c>
      <c r="C353" s="188" t="s">
        <v>941</v>
      </c>
      <c r="D353" s="100"/>
      <c r="E353" s="102"/>
      <c r="F353" s="100"/>
      <c r="G353" s="33">
        <v>77.50563470125451</v>
      </c>
      <c r="H353" s="100"/>
      <c r="I353" s="100"/>
      <c r="J353" s="33"/>
      <c r="K353" s="33"/>
      <c r="L353" s="33"/>
      <c r="M353" s="34"/>
      <c r="N353" s="34"/>
      <c r="O353" s="33"/>
      <c r="P353" s="33"/>
      <c r="Q353" s="33"/>
      <c r="R353" s="33"/>
      <c r="S353" s="33"/>
      <c r="T353" s="103">
        <f t="shared" si="21"/>
        <v>77.50563470125451</v>
      </c>
      <c r="U353" s="117">
        <f t="shared" si="22"/>
        <v>1</v>
      </c>
      <c r="V353" s="100">
        <f t="shared" si="23"/>
        <v>-1393.0066302920682</v>
      </c>
      <c r="W353" s="170"/>
      <c r="X353" s="113">
        <f t="shared" si="24"/>
        <v>77.50563470125451</v>
      </c>
    </row>
    <row r="354" spans="1:24" ht="12.75">
      <c r="A354" s="101" t="s">
        <v>467</v>
      </c>
      <c r="B354" s="119" t="s">
        <v>461</v>
      </c>
      <c r="C354" s="188" t="s">
        <v>894</v>
      </c>
      <c r="D354" s="100"/>
      <c r="E354" s="102">
        <v>77.33093881595244</v>
      </c>
      <c r="F354" s="100"/>
      <c r="G354" s="33"/>
      <c r="H354" s="100"/>
      <c r="I354" s="100"/>
      <c r="J354" s="33"/>
      <c r="K354" s="33"/>
      <c r="L354" s="33"/>
      <c r="M354" s="34"/>
      <c r="N354" s="34"/>
      <c r="O354" s="33"/>
      <c r="P354" s="33"/>
      <c r="Q354" s="33"/>
      <c r="R354" s="33"/>
      <c r="S354" s="33"/>
      <c r="T354" s="103">
        <f t="shared" si="21"/>
        <v>77.33093881595244</v>
      </c>
      <c r="U354" s="117">
        <f t="shared" si="22"/>
        <v>1</v>
      </c>
      <c r="V354" s="100">
        <f t="shared" si="23"/>
        <v>-1393.1813261773705</v>
      </c>
      <c r="W354" s="170"/>
      <c r="X354" s="113">
        <f t="shared" si="24"/>
        <v>77.33093881595244</v>
      </c>
    </row>
    <row r="355" spans="1:24" ht="12.75">
      <c r="A355" s="101" t="s">
        <v>468</v>
      </c>
      <c r="B355" s="119" t="s">
        <v>512</v>
      </c>
      <c r="C355" s="188" t="s">
        <v>1182</v>
      </c>
      <c r="D355" s="100"/>
      <c r="E355" s="102"/>
      <c r="F355" s="100"/>
      <c r="G355" s="33"/>
      <c r="H355" s="100"/>
      <c r="I355" s="100"/>
      <c r="J355" s="33"/>
      <c r="K355" s="33"/>
      <c r="L355" s="33"/>
      <c r="M355" s="34"/>
      <c r="N355" s="34"/>
      <c r="O355" s="33"/>
      <c r="P355" s="33"/>
      <c r="Q355" s="33">
        <v>53.50541516245488</v>
      </c>
      <c r="R355" s="33"/>
      <c r="S355" s="33">
        <v>23.58064516129032</v>
      </c>
      <c r="T355" s="103">
        <f t="shared" si="21"/>
        <v>77.0860603237452</v>
      </c>
      <c r="U355" s="117">
        <f t="shared" si="22"/>
        <v>2</v>
      </c>
      <c r="V355" s="100">
        <f t="shared" si="23"/>
        <v>-1393.4262046695776</v>
      </c>
      <c r="W355" s="170"/>
      <c r="X355" s="113">
        <f t="shared" si="24"/>
        <v>77.0860603237452</v>
      </c>
    </row>
    <row r="356" spans="1:24" ht="12.75">
      <c r="A356" s="101" t="s">
        <v>469</v>
      </c>
      <c r="B356" s="119" t="s">
        <v>462</v>
      </c>
      <c r="C356" s="188" t="s">
        <v>1046</v>
      </c>
      <c r="D356" s="100"/>
      <c r="E356" s="102"/>
      <c r="F356" s="100"/>
      <c r="G356" s="33"/>
      <c r="H356" s="100"/>
      <c r="I356" s="100">
        <v>76.49368863955121</v>
      </c>
      <c r="J356" s="33"/>
      <c r="K356" s="33"/>
      <c r="L356" s="33"/>
      <c r="M356" s="34"/>
      <c r="N356" s="34"/>
      <c r="O356" s="33"/>
      <c r="P356" s="33"/>
      <c r="Q356" s="33"/>
      <c r="R356" s="33"/>
      <c r="S356" s="33"/>
      <c r="T356" s="103">
        <f t="shared" si="21"/>
        <v>76.49368863955121</v>
      </c>
      <c r="U356" s="117">
        <f t="shared" si="22"/>
        <v>1</v>
      </c>
      <c r="V356" s="100">
        <f t="shared" si="23"/>
        <v>-1394.0185763537716</v>
      </c>
      <c r="W356" s="170"/>
      <c r="X356" s="113">
        <f t="shared" si="24"/>
        <v>76.49368863955121</v>
      </c>
    </row>
    <row r="357" spans="1:24" ht="12.75">
      <c r="A357" s="101" t="s">
        <v>470</v>
      </c>
      <c r="B357" s="119"/>
      <c r="C357" s="188" t="s">
        <v>1198</v>
      </c>
      <c r="D357" s="100"/>
      <c r="E357" s="102"/>
      <c r="F357" s="100"/>
      <c r="G357" s="33"/>
      <c r="H357" s="100"/>
      <c r="I357" s="100"/>
      <c r="J357" s="33"/>
      <c r="K357" s="33"/>
      <c r="L357" s="33"/>
      <c r="M357" s="34"/>
      <c r="N357" s="34"/>
      <c r="O357" s="33"/>
      <c r="P357" s="33"/>
      <c r="Q357" s="33"/>
      <c r="R357" s="33"/>
      <c r="S357" s="33">
        <v>76.48387096774194</v>
      </c>
      <c r="T357" s="103">
        <f t="shared" si="21"/>
        <v>76.48387096774194</v>
      </c>
      <c r="U357" s="117">
        <f t="shared" si="22"/>
        <v>1</v>
      </c>
      <c r="V357" s="100">
        <f t="shared" si="23"/>
        <v>-1394.0283940255808</v>
      </c>
      <c r="W357" s="170"/>
      <c r="X357" s="113">
        <f t="shared" si="24"/>
        <v>76.48387096774194</v>
      </c>
    </row>
    <row r="358" spans="1:24" ht="12.75">
      <c r="A358" s="101" t="s">
        <v>471</v>
      </c>
      <c r="B358" s="119" t="s">
        <v>464</v>
      </c>
      <c r="C358" s="188" t="s">
        <v>1096</v>
      </c>
      <c r="D358" s="100"/>
      <c r="E358" s="102"/>
      <c r="F358" s="100"/>
      <c r="G358" s="33"/>
      <c r="H358" s="100"/>
      <c r="I358" s="100"/>
      <c r="J358" s="33"/>
      <c r="K358" s="33">
        <v>75.72267673589259</v>
      </c>
      <c r="L358" s="33"/>
      <c r="M358" s="34"/>
      <c r="N358" s="34"/>
      <c r="O358" s="33"/>
      <c r="P358" s="33"/>
      <c r="Q358" s="33"/>
      <c r="R358" s="33"/>
      <c r="S358" s="33"/>
      <c r="T358" s="103">
        <f t="shared" si="21"/>
        <v>75.72267673589259</v>
      </c>
      <c r="U358" s="117">
        <f t="shared" si="22"/>
        <v>1</v>
      </c>
      <c r="V358" s="100">
        <f t="shared" si="23"/>
        <v>-1394.7895882574303</v>
      </c>
      <c r="W358" s="170"/>
      <c r="X358" s="113">
        <f t="shared" si="24"/>
        <v>75.72267673589259</v>
      </c>
    </row>
    <row r="359" spans="1:24" ht="12.75">
      <c r="A359" s="101" t="s">
        <v>472</v>
      </c>
      <c r="B359" s="119" t="s">
        <v>465</v>
      </c>
      <c r="C359" s="188" t="s">
        <v>1047</v>
      </c>
      <c r="D359" s="100"/>
      <c r="E359" s="102"/>
      <c r="F359" s="100"/>
      <c r="G359" s="33"/>
      <c r="H359" s="100"/>
      <c r="I359" s="100">
        <v>75.69690265486724</v>
      </c>
      <c r="J359" s="33"/>
      <c r="K359" s="33"/>
      <c r="L359" s="33"/>
      <c r="M359" s="34"/>
      <c r="N359" s="34"/>
      <c r="O359" s="33"/>
      <c r="P359" s="33"/>
      <c r="Q359" s="33"/>
      <c r="R359" s="33"/>
      <c r="S359" s="33"/>
      <c r="T359" s="103">
        <f t="shared" si="21"/>
        <v>75.69690265486724</v>
      </c>
      <c r="U359" s="117">
        <f t="shared" si="22"/>
        <v>1</v>
      </c>
      <c r="V359" s="100">
        <f t="shared" si="23"/>
        <v>-1394.8153623384555</v>
      </c>
      <c r="W359" s="170"/>
      <c r="X359" s="113">
        <f t="shared" si="24"/>
        <v>75.69690265486724</v>
      </c>
    </row>
    <row r="360" spans="1:24" ht="12.75">
      <c r="A360" s="101" t="s">
        <v>473</v>
      </c>
      <c r="B360" s="119" t="s">
        <v>466</v>
      </c>
      <c r="C360" s="188" t="s">
        <v>784</v>
      </c>
      <c r="D360" s="100">
        <v>75.64387464387464</v>
      </c>
      <c r="E360" s="102"/>
      <c r="F360" s="100"/>
      <c r="G360" s="33"/>
      <c r="H360" s="100"/>
      <c r="I360" s="100"/>
      <c r="J360" s="33"/>
      <c r="K360" s="33"/>
      <c r="L360" s="33"/>
      <c r="M360" s="34"/>
      <c r="N360" s="34"/>
      <c r="O360" s="33"/>
      <c r="P360" s="33"/>
      <c r="Q360" s="33"/>
      <c r="R360" s="33"/>
      <c r="S360" s="33"/>
      <c r="T360" s="103">
        <f t="shared" si="21"/>
        <v>75.64387464387464</v>
      </c>
      <c r="U360" s="117">
        <f t="shared" si="22"/>
        <v>1</v>
      </c>
      <c r="V360" s="100">
        <f t="shared" si="23"/>
        <v>-1394.8683903494482</v>
      </c>
      <c r="W360" s="170">
        <v>1957</v>
      </c>
      <c r="X360" s="113">
        <f t="shared" si="24"/>
        <v>75.64387464387464</v>
      </c>
    </row>
    <row r="361" spans="1:24" ht="12.75">
      <c r="A361" s="101" t="s">
        <v>474</v>
      </c>
      <c r="B361" s="119" t="s">
        <v>467</v>
      </c>
      <c r="C361" s="188" t="s">
        <v>959</v>
      </c>
      <c r="D361" s="100"/>
      <c r="E361" s="102"/>
      <c r="F361" s="100"/>
      <c r="G361" s="33"/>
      <c r="H361" s="100">
        <v>75.56140350877193</v>
      </c>
      <c r="I361" s="100"/>
      <c r="J361" s="33"/>
      <c r="K361" s="33"/>
      <c r="L361" s="33"/>
      <c r="M361" s="34"/>
      <c r="N361" s="34"/>
      <c r="O361" s="33"/>
      <c r="P361" s="33"/>
      <c r="Q361" s="33"/>
      <c r="R361" s="33"/>
      <c r="S361" s="33"/>
      <c r="T361" s="103">
        <f t="shared" si="21"/>
        <v>75.56140350877193</v>
      </c>
      <c r="U361" s="117">
        <f t="shared" si="22"/>
        <v>1</v>
      </c>
      <c r="V361" s="100">
        <f t="shared" si="23"/>
        <v>-1394.9508614845508</v>
      </c>
      <c r="W361" s="170"/>
      <c r="X361" s="113">
        <f t="shared" si="24"/>
        <v>75.56140350877193</v>
      </c>
    </row>
    <row r="362" spans="1:24" ht="12.75">
      <c r="A362" s="101" t="s">
        <v>475</v>
      </c>
      <c r="B362" s="119" t="s">
        <v>531</v>
      </c>
      <c r="C362" s="188" t="s">
        <v>1075</v>
      </c>
      <c r="D362" s="100"/>
      <c r="E362" s="102"/>
      <c r="F362" s="100"/>
      <c r="G362" s="33"/>
      <c r="H362" s="100"/>
      <c r="I362" s="100"/>
      <c r="J362" s="33">
        <v>45.91750761721071</v>
      </c>
      <c r="K362" s="33"/>
      <c r="L362" s="33"/>
      <c r="M362" s="34"/>
      <c r="N362" s="34"/>
      <c r="O362" s="33"/>
      <c r="P362" s="33"/>
      <c r="Q362" s="33">
        <v>29.28158844765343</v>
      </c>
      <c r="R362" s="33"/>
      <c r="S362" s="33"/>
      <c r="T362" s="103">
        <f t="shared" si="21"/>
        <v>75.19909606486414</v>
      </c>
      <c r="U362" s="117">
        <f t="shared" si="22"/>
        <v>2</v>
      </c>
      <c r="V362" s="100">
        <f t="shared" si="23"/>
        <v>-1395.3131689284587</v>
      </c>
      <c r="W362" s="170"/>
      <c r="X362" s="113">
        <f t="shared" si="24"/>
        <v>75.19909606486414</v>
      </c>
    </row>
    <row r="363" spans="1:24" ht="12.75">
      <c r="A363" s="101" t="s">
        <v>476</v>
      </c>
      <c r="B363" s="119" t="s">
        <v>469</v>
      </c>
      <c r="C363" s="188" t="s">
        <v>942</v>
      </c>
      <c r="D363" s="100"/>
      <c r="E363" s="102"/>
      <c r="F363" s="100"/>
      <c r="G363" s="33">
        <v>75.12844792095513</v>
      </c>
      <c r="H363" s="100"/>
      <c r="I363" s="100"/>
      <c r="J363" s="33"/>
      <c r="K363" s="33"/>
      <c r="L363" s="33"/>
      <c r="M363" s="34"/>
      <c r="N363" s="34"/>
      <c r="O363" s="33"/>
      <c r="P363" s="33"/>
      <c r="Q363" s="33"/>
      <c r="R363" s="33"/>
      <c r="S363" s="33"/>
      <c r="T363" s="103">
        <f t="shared" si="21"/>
        <v>75.12844792095513</v>
      </c>
      <c r="U363" s="117">
        <f t="shared" si="22"/>
        <v>1</v>
      </c>
      <c r="V363" s="100">
        <f t="shared" si="23"/>
        <v>-1395.3838170723677</v>
      </c>
      <c r="W363" s="246">
        <v>1979</v>
      </c>
      <c r="X363" s="113">
        <f t="shared" si="24"/>
        <v>75.12844792095513</v>
      </c>
    </row>
    <row r="364" spans="1:24" ht="12.75">
      <c r="A364" s="101" t="s">
        <v>477</v>
      </c>
      <c r="B364" s="119" t="s">
        <v>470</v>
      </c>
      <c r="C364" s="188" t="s">
        <v>844</v>
      </c>
      <c r="D364" s="100">
        <v>10.686609686609685</v>
      </c>
      <c r="E364" s="102"/>
      <c r="F364" s="100"/>
      <c r="G364" s="33">
        <v>43.009134505594886</v>
      </c>
      <c r="H364" s="100">
        <v>21.175438596491226</v>
      </c>
      <c r="I364" s="100"/>
      <c r="J364" s="33"/>
      <c r="K364" s="33"/>
      <c r="L364" s="33"/>
      <c r="M364" s="34"/>
      <c r="N364" s="34"/>
      <c r="O364" s="33"/>
      <c r="P364" s="33"/>
      <c r="Q364" s="33"/>
      <c r="R364" s="33"/>
      <c r="S364" s="33"/>
      <c r="T364" s="103">
        <f t="shared" si="21"/>
        <v>74.87118278869579</v>
      </c>
      <c r="U364" s="117">
        <f t="shared" si="22"/>
        <v>3</v>
      </c>
      <c r="V364" s="100">
        <f t="shared" si="23"/>
        <v>-1395.641082204627</v>
      </c>
      <c r="W364" s="170">
        <v>2010</v>
      </c>
      <c r="X364" s="113">
        <f t="shared" si="24"/>
        <v>74.87118278869579</v>
      </c>
    </row>
    <row r="365" spans="1:24" ht="12.75">
      <c r="A365" s="101" t="s">
        <v>478</v>
      </c>
      <c r="B365" s="119" t="s">
        <v>471</v>
      </c>
      <c r="C365" s="188" t="s">
        <v>809</v>
      </c>
      <c r="D365" s="100">
        <v>74.21937321937322</v>
      </c>
      <c r="E365" s="102"/>
      <c r="F365" s="100"/>
      <c r="G365" s="33"/>
      <c r="H365" s="100"/>
      <c r="I365" s="100"/>
      <c r="J365" s="33"/>
      <c r="K365" s="33"/>
      <c r="L365" s="33"/>
      <c r="M365" s="34"/>
      <c r="N365" s="34"/>
      <c r="O365" s="33"/>
      <c r="P365" s="33"/>
      <c r="Q365" s="33"/>
      <c r="R365" s="33"/>
      <c r="S365" s="33"/>
      <c r="T365" s="103">
        <f t="shared" si="21"/>
        <v>74.21937321937322</v>
      </c>
      <c r="U365" s="117">
        <f t="shared" si="22"/>
        <v>1</v>
      </c>
      <c r="V365" s="100">
        <f t="shared" si="23"/>
        <v>-1396.2928917739496</v>
      </c>
      <c r="W365" s="170">
        <v>1995</v>
      </c>
      <c r="X365" s="113">
        <f t="shared" si="24"/>
        <v>74.21937321937322</v>
      </c>
    </row>
    <row r="366" spans="1:24" ht="12.75">
      <c r="A366" s="101" t="s">
        <v>479</v>
      </c>
      <c r="B366" s="119" t="s">
        <v>472</v>
      </c>
      <c r="C366" s="188" t="s">
        <v>856</v>
      </c>
      <c r="D366" s="100">
        <v>74.21937321937322</v>
      </c>
      <c r="E366" s="102"/>
      <c r="F366" s="100"/>
      <c r="G366" s="33"/>
      <c r="H366" s="100"/>
      <c r="I366" s="100"/>
      <c r="J366" s="33"/>
      <c r="K366" s="33"/>
      <c r="L366" s="33"/>
      <c r="M366" s="34"/>
      <c r="N366" s="34"/>
      <c r="O366" s="33"/>
      <c r="P366" s="33"/>
      <c r="Q366" s="33"/>
      <c r="R366" s="33"/>
      <c r="S366" s="33"/>
      <c r="T366" s="103">
        <f t="shared" si="21"/>
        <v>74.21937321937322</v>
      </c>
      <c r="U366" s="117">
        <f t="shared" si="22"/>
        <v>1</v>
      </c>
      <c r="V366" s="100">
        <f t="shared" si="23"/>
        <v>-1396.2928917739496</v>
      </c>
      <c r="W366" s="170">
        <v>1964</v>
      </c>
      <c r="X366" s="113">
        <f t="shared" si="24"/>
        <v>74.21937321937322</v>
      </c>
    </row>
    <row r="367" spans="1:24" ht="12.75">
      <c r="A367" s="101" t="s">
        <v>480</v>
      </c>
      <c r="B367" s="119" t="s">
        <v>474</v>
      </c>
      <c r="C367" s="188" t="s">
        <v>1048</v>
      </c>
      <c r="D367" s="100"/>
      <c r="E367" s="102"/>
      <c r="F367" s="100"/>
      <c r="G367" s="33"/>
      <c r="H367" s="100"/>
      <c r="I367" s="100">
        <v>73.43592464844787</v>
      </c>
      <c r="J367" s="33"/>
      <c r="K367" s="33"/>
      <c r="L367" s="33"/>
      <c r="M367" s="34"/>
      <c r="N367" s="34"/>
      <c r="O367" s="33"/>
      <c r="P367" s="33"/>
      <c r="Q367" s="33"/>
      <c r="R367" s="33"/>
      <c r="S367" s="33"/>
      <c r="T367" s="103">
        <f t="shared" si="21"/>
        <v>73.43592464844787</v>
      </c>
      <c r="U367" s="117">
        <f t="shared" si="22"/>
        <v>1</v>
      </c>
      <c r="V367" s="100">
        <f t="shared" si="23"/>
        <v>-1397.076340344875</v>
      </c>
      <c r="W367" s="170"/>
      <c r="X367" s="113">
        <f t="shared" si="24"/>
        <v>73.43592464844787</v>
      </c>
    </row>
    <row r="368" spans="1:24" ht="12.75">
      <c r="A368" s="101" t="s">
        <v>481</v>
      </c>
      <c r="B368" s="119" t="s">
        <v>475</v>
      </c>
      <c r="C368" s="188" t="s">
        <v>865</v>
      </c>
      <c r="D368" s="100">
        <v>12.965811965811966</v>
      </c>
      <c r="E368" s="102"/>
      <c r="F368" s="100"/>
      <c r="G368" s="33"/>
      <c r="H368" s="100"/>
      <c r="I368" s="100"/>
      <c r="J368" s="33">
        <v>60.16090379923498</v>
      </c>
      <c r="K368" s="33"/>
      <c r="L368" s="33"/>
      <c r="M368" s="34"/>
      <c r="N368" s="34"/>
      <c r="O368" s="33"/>
      <c r="P368" s="33"/>
      <c r="Q368" s="33"/>
      <c r="R368" s="33"/>
      <c r="S368" s="33"/>
      <c r="T368" s="103">
        <f t="shared" si="21"/>
        <v>73.12671576504695</v>
      </c>
      <c r="U368" s="117">
        <f t="shared" si="22"/>
        <v>2</v>
      </c>
      <c r="V368" s="100">
        <f t="shared" si="23"/>
        <v>-1397.3855492282757</v>
      </c>
      <c r="W368" s="170">
        <v>2007</v>
      </c>
      <c r="X368" s="113">
        <f t="shared" si="24"/>
        <v>73.12671576504695</v>
      </c>
    </row>
    <row r="369" spans="1:24" ht="12.75">
      <c r="A369" s="101" t="s">
        <v>482</v>
      </c>
      <c r="B369" s="119" t="s">
        <v>476</v>
      </c>
      <c r="C369" s="188" t="s">
        <v>1193</v>
      </c>
      <c r="D369" s="100"/>
      <c r="E369" s="102"/>
      <c r="F369" s="100"/>
      <c r="G369" s="33"/>
      <c r="H369" s="100"/>
      <c r="I369" s="100"/>
      <c r="J369" s="33"/>
      <c r="K369" s="33"/>
      <c r="L369" s="33"/>
      <c r="M369" s="34"/>
      <c r="N369" s="34"/>
      <c r="O369" s="33"/>
      <c r="P369" s="33"/>
      <c r="Q369" s="33"/>
      <c r="R369" s="33">
        <v>73.04074357015534</v>
      </c>
      <c r="S369" s="33"/>
      <c r="T369" s="103">
        <f t="shared" si="21"/>
        <v>73.04074357015534</v>
      </c>
      <c r="U369" s="117">
        <f t="shared" si="22"/>
        <v>1</v>
      </c>
      <c r="V369" s="100">
        <f t="shared" si="23"/>
        <v>-1397.4715214231674</v>
      </c>
      <c r="W369" s="246"/>
      <c r="X369" s="113">
        <f t="shared" si="24"/>
        <v>73.04074357015534</v>
      </c>
    </row>
    <row r="370" spans="1:24" ht="12.75">
      <c r="A370" s="101" t="s">
        <v>483</v>
      </c>
      <c r="B370" s="119" t="s">
        <v>477</v>
      </c>
      <c r="C370" s="198" t="s">
        <v>871</v>
      </c>
      <c r="D370" s="100">
        <v>72.50997150997152</v>
      </c>
      <c r="E370" s="102"/>
      <c r="F370" s="100"/>
      <c r="G370" s="33"/>
      <c r="H370" s="100"/>
      <c r="I370" s="100"/>
      <c r="J370" s="33"/>
      <c r="K370" s="33"/>
      <c r="L370" s="33"/>
      <c r="M370" s="34"/>
      <c r="N370" s="34"/>
      <c r="O370" s="33"/>
      <c r="P370" s="33"/>
      <c r="Q370" s="33"/>
      <c r="R370" s="33"/>
      <c r="S370" s="33"/>
      <c r="T370" s="103">
        <f t="shared" si="21"/>
        <v>72.50997150997152</v>
      </c>
      <c r="U370" s="117">
        <f t="shared" si="22"/>
        <v>1</v>
      </c>
      <c r="V370" s="100">
        <f t="shared" si="23"/>
        <v>-1398.0022934833512</v>
      </c>
      <c r="W370" s="170">
        <v>1973</v>
      </c>
      <c r="X370" s="113">
        <f t="shared" si="24"/>
        <v>72.50997150997152</v>
      </c>
    </row>
    <row r="371" spans="1:24" ht="12.75">
      <c r="A371" s="101" t="s">
        <v>484</v>
      </c>
      <c r="B371" s="119" t="s">
        <v>478</v>
      </c>
      <c r="C371" s="188" t="s">
        <v>1049</v>
      </c>
      <c r="D371" s="100"/>
      <c r="E371" s="102"/>
      <c r="F371" s="100"/>
      <c r="G371" s="33"/>
      <c r="H371" s="100"/>
      <c r="I371" s="100">
        <v>72.46157853607711</v>
      </c>
      <c r="J371" s="33"/>
      <c r="K371" s="33"/>
      <c r="L371" s="33"/>
      <c r="M371" s="34"/>
      <c r="N371" s="34"/>
      <c r="O371" s="33"/>
      <c r="P371" s="33"/>
      <c r="Q371" s="33"/>
      <c r="R371" s="33"/>
      <c r="S371" s="33"/>
      <c r="T371" s="103">
        <f t="shared" si="21"/>
        <v>72.46157853607711</v>
      </c>
      <c r="U371" s="117">
        <f t="shared" si="22"/>
        <v>1</v>
      </c>
      <c r="V371" s="100">
        <f t="shared" si="23"/>
        <v>-1398.0506864572458</v>
      </c>
      <c r="W371" s="170"/>
      <c r="X371" s="113">
        <f t="shared" si="24"/>
        <v>72.46157853607711</v>
      </c>
    </row>
    <row r="372" spans="1:24" ht="12.75">
      <c r="A372" s="101" t="s">
        <v>485</v>
      </c>
      <c r="B372" s="119" t="s">
        <v>479</v>
      </c>
      <c r="C372" s="188" t="s">
        <v>1050</v>
      </c>
      <c r="D372" s="100"/>
      <c r="E372" s="102"/>
      <c r="F372" s="100"/>
      <c r="G372" s="33"/>
      <c r="H372" s="100"/>
      <c r="I372" s="100">
        <v>71.81373810136353</v>
      </c>
      <c r="J372" s="33"/>
      <c r="K372" s="33"/>
      <c r="L372" s="33"/>
      <c r="M372" s="34"/>
      <c r="N372" s="34"/>
      <c r="O372" s="33"/>
      <c r="P372" s="33"/>
      <c r="Q372" s="33"/>
      <c r="R372" s="33"/>
      <c r="S372" s="33"/>
      <c r="T372" s="103">
        <f t="shared" si="21"/>
        <v>71.81373810136353</v>
      </c>
      <c r="U372" s="117">
        <f t="shared" si="22"/>
        <v>1</v>
      </c>
      <c r="V372" s="100">
        <f t="shared" si="23"/>
        <v>-1398.6985268919593</v>
      </c>
      <c r="W372" s="170"/>
      <c r="X372" s="113">
        <f t="shared" si="24"/>
        <v>71.81373810136353</v>
      </c>
    </row>
    <row r="373" spans="1:24" ht="12.75">
      <c r="A373" s="101" t="s">
        <v>486</v>
      </c>
      <c r="B373" s="119" t="s">
        <v>480</v>
      </c>
      <c r="C373" s="188" t="s">
        <v>1051</v>
      </c>
      <c r="D373" s="100"/>
      <c r="E373" s="102"/>
      <c r="F373" s="100"/>
      <c r="G373" s="33"/>
      <c r="H373" s="100"/>
      <c r="I373" s="100">
        <v>71.60133230848065</v>
      </c>
      <c r="J373" s="33"/>
      <c r="K373" s="33"/>
      <c r="L373" s="33"/>
      <c r="M373" s="34"/>
      <c r="N373" s="34"/>
      <c r="O373" s="33"/>
      <c r="P373" s="33"/>
      <c r="Q373" s="33"/>
      <c r="R373" s="33"/>
      <c r="S373" s="33"/>
      <c r="T373" s="103">
        <f t="shared" si="21"/>
        <v>71.60133230848065</v>
      </c>
      <c r="U373" s="117">
        <f t="shared" si="22"/>
        <v>1</v>
      </c>
      <c r="V373" s="100">
        <f t="shared" si="23"/>
        <v>-1398.9109326848422</v>
      </c>
      <c r="W373" s="246"/>
      <c r="X373" s="113">
        <f t="shared" si="24"/>
        <v>71.60133230848065</v>
      </c>
    </row>
    <row r="374" spans="1:24" ht="12.75">
      <c r="A374" s="101" t="s">
        <v>487</v>
      </c>
      <c r="B374" s="119" t="s">
        <v>481</v>
      </c>
      <c r="C374" s="188" t="s">
        <v>1181</v>
      </c>
      <c r="D374" s="100"/>
      <c r="E374" s="102"/>
      <c r="F374" s="100"/>
      <c r="G374" s="33"/>
      <c r="H374" s="100"/>
      <c r="I374" s="100"/>
      <c r="J374" s="33"/>
      <c r="K374" s="33"/>
      <c r="L374" s="33"/>
      <c r="M374" s="34"/>
      <c r="N374" s="34"/>
      <c r="O374" s="33"/>
      <c r="P374" s="33"/>
      <c r="Q374" s="33">
        <v>71.03249097472924</v>
      </c>
      <c r="R374" s="33"/>
      <c r="S374" s="33"/>
      <c r="T374" s="103">
        <f t="shared" si="21"/>
        <v>71.03249097472924</v>
      </c>
      <c r="U374" s="117">
        <f t="shared" si="22"/>
        <v>1</v>
      </c>
      <c r="V374" s="100">
        <f t="shared" si="23"/>
        <v>-1399.4797740185936</v>
      </c>
      <c r="W374" s="170">
        <v>1982</v>
      </c>
      <c r="X374" s="113">
        <f t="shared" si="24"/>
        <v>71.03249097472924</v>
      </c>
    </row>
    <row r="375" spans="1:24" ht="12.75">
      <c r="A375" s="101" t="s">
        <v>488</v>
      </c>
      <c r="B375" s="119" t="s">
        <v>489</v>
      </c>
      <c r="C375" s="188" t="s">
        <v>989</v>
      </c>
      <c r="D375" s="100"/>
      <c r="E375" s="102"/>
      <c r="F375" s="100"/>
      <c r="G375" s="33"/>
      <c r="H375" s="100">
        <v>23.36842105263158</v>
      </c>
      <c r="I375" s="100"/>
      <c r="J375" s="33"/>
      <c r="K375" s="33"/>
      <c r="L375" s="33"/>
      <c r="M375" s="34"/>
      <c r="N375" s="34"/>
      <c r="O375" s="33"/>
      <c r="P375" s="33"/>
      <c r="Q375" s="33">
        <v>43.95667870036102</v>
      </c>
      <c r="R375" s="33"/>
      <c r="S375" s="33">
        <v>3.5806451612903225</v>
      </c>
      <c r="T375" s="103">
        <f t="shared" si="21"/>
        <v>70.90574491428292</v>
      </c>
      <c r="U375" s="117">
        <f t="shared" si="22"/>
        <v>3</v>
      </c>
      <c r="V375" s="100">
        <f t="shared" si="23"/>
        <v>-1399.60652007904</v>
      </c>
      <c r="W375" s="170"/>
      <c r="X375" s="113">
        <f t="shared" si="24"/>
        <v>70.90574491428292</v>
      </c>
    </row>
    <row r="376" spans="1:24" ht="12.75">
      <c r="A376" s="101" t="s">
        <v>489</v>
      </c>
      <c r="B376" s="119" t="s">
        <v>482</v>
      </c>
      <c r="C376" s="188" t="s">
        <v>929</v>
      </c>
      <c r="D376" s="100"/>
      <c r="E376" s="102"/>
      <c r="F376" s="100">
        <v>70.7167368585244</v>
      </c>
      <c r="G376" s="33"/>
      <c r="H376" s="100"/>
      <c r="I376" s="100"/>
      <c r="J376" s="33"/>
      <c r="K376" s="33"/>
      <c r="L376" s="33"/>
      <c r="M376" s="34"/>
      <c r="N376" s="34"/>
      <c r="O376" s="33"/>
      <c r="P376" s="33"/>
      <c r="Q376" s="33"/>
      <c r="R376" s="33"/>
      <c r="S376" s="33"/>
      <c r="T376" s="103">
        <f t="shared" si="21"/>
        <v>70.7167368585244</v>
      </c>
      <c r="U376" s="117">
        <f t="shared" si="22"/>
        <v>1</v>
      </c>
      <c r="V376" s="100">
        <f t="shared" si="23"/>
        <v>-1399.7955281347984</v>
      </c>
      <c r="W376" s="170"/>
      <c r="X376" s="113">
        <f t="shared" si="24"/>
        <v>70.7167368585244</v>
      </c>
    </row>
    <row r="377" spans="1:24" ht="12.75">
      <c r="A377" s="101" t="s">
        <v>490</v>
      </c>
      <c r="B377" s="119" t="s">
        <v>483</v>
      </c>
      <c r="C377" s="188" t="s">
        <v>1052</v>
      </c>
      <c r="D377" s="100"/>
      <c r="E377" s="102"/>
      <c r="F377" s="100"/>
      <c r="G377" s="33"/>
      <c r="H377" s="100"/>
      <c r="I377" s="100">
        <v>70.2997002997003</v>
      </c>
      <c r="J377" s="33"/>
      <c r="K377" s="33"/>
      <c r="L377" s="33"/>
      <c r="M377" s="34"/>
      <c r="N377" s="34"/>
      <c r="O377" s="33"/>
      <c r="P377" s="33"/>
      <c r="Q377" s="33"/>
      <c r="R377" s="33"/>
      <c r="S377" s="33"/>
      <c r="T377" s="103">
        <f t="shared" si="21"/>
        <v>70.2997002997003</v>
      </c>
      <c r="U377" s="117">
        <f t="shared" si="22"/>
        <v>1</v>
      </c>
      <c r="V377" s="100">
        <f t="shared" si="23"/>
        <v>-1400.2125646936224</v>
      </c>
      <c r="W377" s="170"/>
      <c r="X377" s="113">
        <f t="shared" si="24"/>
        <v>70.2997002997003</v>
      </c>
    </row>
    <row r="378" spans="1:24" ht="12.75">
      <c r="A378" s="101" t="s">
        <v>491</v>
      </c>
      <c r="B378" s="119" t="s">
        <v>484</v>
      </c>
      <c r="C378" s="188" t="s">
        <v>1067</v>
      </c>
      <c r="D378" s="100"/>
      <c r="E378" s="102"/>
      <c r="F378" s="100"/>
      <c r="G378" s="33"/>
      <c r="H378" s="100"/>
      <c r="I378" s="100"/>
      <c r="J378" s="33">
        <v>69.61086234990938</v>
      </c>
      <c r="K378" s="33"/>
      <c r="L378" s="33"/>
      <c r="M378" s="34"/>
      <c r="N378" s="34"/>
      <c r="O378" s="33"/>
      <c r="P378" s="33"/>
      <c r="Q378" s="33"/>
      <c r="R378" s="33"/>
      <c r="S378" s="33"/>
      <c r="T378" s="103">
        <f t="shared" si="21"/>
        <v>69.61086234990938</v>
      </c>
      <c r="U378" s="117">
        <f t="shared" si="22"/>
        <v>1</v>
      </c>
      <c r="V378" s="100">
        <f t="shared" si="23"/>
        <v>-1400.9014026434133</v>
      </c>
      <c r="W378" s="170"/>
      <c r="X378" s="113">
        <f t="shared" si="24"/>
        <v>69.61086234990938</v>
      </c>
    </row>
    <row r="379" spans="1:24" ht="12.75">
      <c r="A379" s="101" t="s">
        <v>492</v>
      </c>
      <c r="B379" s="119" t="s">
        <v>485</v>
      </c>
      <c r="C379" s="188" t="s">
        <v>961</v>
      </c>
      <c r="D379" s="100"/>
      <c r="E379" s="102"/>
      <c r="F379" s="100"/>
      <c r="G379" s="33"/>
      <c r="H379" s="100">
        <v>69.42105263157895</v>
      </c>
      <c r="I379" s="100"/>
      <c r="J379" s="33"/>
      <c r="K379" s="33"/>
      <c r="L379" s="33"/>
      <c r="M379" s="34"/>
      <c r="N379" s="34"/>
      <c r="O379" s="33"/>
      <c r="P379" s="33"/>
      <c r="Q379" s="33"/>
      <c r="R379" s="33"/>
      <c r="S379" s="33"/>
      <c r="T379" s="103">
        <f t="shared" si="21"/>
        <v>69.42105263157895</v>
      </c>
      <c r="U379" s="117">
        <f t="shared" si="22"/>
        <v>1</v>
      </c>
      <c r="V379" s="100">
        <f t="shared" si="23"/>
        <v>-1401.0912123617438</v>
      </c>
      <c r="W379" s="170"/>
      <c r="X379" s="113">
        <f t="shared" si="24"/>
        <v>69.42105263157895</v>
      </c>
    </row>
    <row r="380" spans="1:24" ht="12.75">
      <c r="A380" s="101" t="s">
        <v>493</v>
      </c>
      <c r="B380" s="119" t="s">
        <v>530</v>
      </c>
      <c r="C380" s="188" t="s">
        <v>975</v>
      </c>
      <c r="D380" s="100"/>
      <c r="E380" s="102"/>
      <c r="F380" s="100"/>
      <c r="G380" s="33"/>
      <c r="H380" s="100">
        <v>47.49122807017544</v>
      </c>
      <c r="I380" s="100"/>
      <c r="J380" s="33"/>
      <c r="K380" s="33"/>
      <c r="L380" s="33"/>
      <c r="M380" s="34"/>
      <c r="N380" s="34"/>
      <c r="O380" s="33"/>
      <c r="P380" s="33"/>
      <c r="Q380" s="33"/>
      <c r="R380" s="33"/>
      <c r="S380" s="33">
        <v>21.64516129032258</v>
      </c>
      <c r="T380" s="103">
        <f t="shared" si="21"/>
        <v>69.13638936049801</v>
      </c>
      <c r="U380" s="117">
        <f t="shared" si="22"/>
        <v>2</v>
      </c>
      <c r="V380" s="100">
        <f t="shared" si="23"/>
        <v>-1401.3758756328248</v>
      </c>
      <c r="W380" s="170">
        <v>2004</v>
      </c>
      <c r="X380" s="113">
        <f t="shared" si="24"/>
        <v>69.13638936049801</v>
      </c>
    </row>
    <row r="381" spans="1:24" ht="12.75">
      <c r="A381" s="101" t="s">
        <v>494</v>
      </c>
      <c r="B381" s="119" t="s">
        <v>486</v>
      </c>
      <c r="C381" s="188" t="s">
        <v>788</v>
      </c>
      <c r="D381" s="100">
        <v>68.80626780626781</v>
      </c>
      <c r="E381" s="102"/>
      <c r="F381" s="100"/>
      <c r="G381" s="33"/>
      <c r="H381" s="100"/>
      <c r="I381" s="100"/>
      <c r="J381" s="33"/>
      <c r="K381" s="33"/>
      <c r="L381" s="33"/>
      <c r="M381" s="34"/>
      <c r="N381" s="34"/>
      <c r="O381" s="33"/>
      <c r="P381" s="33"/>
      <c r="Q381" s="33"/>
      <c r="R381" s="33"/>
      <c r="S381" s="33"/>
      <c r="T381" s="103">
        <f t="shared" si="21"/>
        <v>68.80626780626781</v>
      </c>
      <c r="U381" s="117">
        <f t="shared" si="22"/>
        <v>1</v>
      </c>
      <c r="V381" s="100">
        <f t="shared" si="23"/>
        <v>-1401.705997187055</v>
      </c>
      <c r="W381" s="170">
        <v>1970</v>
      </c>
      <c r="X381" s="113">
        <f t="shared" si="24"/>
        <v>68.80626780626781</v>
      </c>
    </row>
    <row r="382" spans="1:24" ht="12.75">
      <c r="A382" s="101" t="s">
        <v>495</v>
      </c>
      <c r="B382" s="119" t="s">
        <v>487</v>
      </c>
      <c r="C382" s="188" t="s">
        <v>962</v>
      </c>
      <c r="D382" s="100"/>
      <c r="E382" s="102"/>
      <c r="F382" s="100"/>
      <c r="G382" s="33"/>
      <c r="H382" s="100">
        <v>67.66666666666666</v>
      </c>
      <c r="I382" s="100"/>
      <c r="J382" s="33"/>
      <c r="K382" s="33"/>
      <c r="L382" s="33"/>
      <c r="M382" s="34"/>
      <c r="N382" s="34"/>
      <c r="O382" s="33"/>
      <c r="P382" s="33"/>
      <c r="Q382" s="33"/>
      <c r="R382" s="33"/>
      <c r="S382" s="33"/>
      <c r="T382" s="103">
        <f t="shared" si="21"/>
        <v>67.66666666666666</v>
      </c>
      <c r="U382" s="117">
        <f t="shared" si="22"/>
        <v>1</v>
      </c>
      <c r="V382" s="100">
        <f t="shared" si="23"/>
        <v>-1402.845598326656</v>
      </c>
      <c r="W382" s="170"/>
      <c r="X382" s="113">
        <f t="shared" si="24"/>
        <v>67.66666666666666</v>
      </c>
    </row>
    <row r="383" spans="1:24" ht="12.75">
      <c r="A383" s="101" t="s">
        <v>496</v>
      </c>
      <c r="B383" s="119" t="s">
        <v>488</v>
      </c>
      <c r="C383" s="188" t="s">
        <v>864</v>
      </c>
      <c r="D383" s="100">
        <v>67.66666666666666</v>
      </c>
      <c r="E383" s="102"/>
      <c r="F383" s="100"/>
      <c r="G383" s="33"/>
      <c r="H383" s="100"/>
      <c r="I383" s="100"/>
      <c r="J383" s="33"/>
      <c r="K383" s="33"/>
      <c r="L383" s="33"/>
      <c r="M383" s="34"/>
      <c r="N383" s="34"/>
      <c r="O383" s="33"/>
      <c r="P383" s="33"/>
      <c r="Q383" s="33"/>
      <c r="R383" s="33"/>
      <c r="S383" s="33"/>
      <c r="T383" s="103">
        <f t="shared" si="21"/>
        <v>67.66666666666666</v>
      </c>
      <c r="U383" s="117">
        <f t="shared" si="22"/>
        <v>1</v>
      </c>
      <c r="V383" s="100">
        <f t="shared" si="23"/>
        <v>-1402.845598326656</v>
      </c>
      <c r="W383" s="170">
        <v>1993</v>
      </c>
      <c r="X383" s="113">
        <f t="shared" si="24"/>
        <v>67.66666666666666</v>
      </c>
    </row>
    <row r="384" spans="1:24" ht="12.75">
      <c r="A384" s="101" t="s">
        <v>497</v>
      </c>
      <c r="B384" s="119" t="s">
        <v>490</v>
      </c>
      <c r="C384" s="188" t="s">
        <v>1070</v>
      </c>
      <c r="D384" s="100"/>
      <c r="E384" s="102"/>
      <c r="F384" s="100"/>
      <c r="G384" s="33"/>
      <c r="H384" s="100"/>
      <c r="I384" s="100"/>
      <c r="J384" s="33">
        <v>66.53232926261114</v>
      </c>
      <c r="K384" s="33"/>
      <c r="L384" s="33"/>
      <c r="M384" s="34"/>
      <c r="N384" s="34"/>
      <c r="O384" s="33"/>
      <c r="P384" s="33"/>
      <c r="Q384" s="33"/>
      <c r="R384" s="33"/>
      <c r="S384" s="33"/>
      <c r="T384" s="103">
        <f t="shared" si="21"/>
        <v>66.53232926261114</v>
      </c>
      <c r="U384" s="117">
        <f t="shared" si="22"/>
        <v>1</v>
      </c>
      <c r="V384" s="100">
        <f t="shared" si="23"/>
        <v>-1403.9799357307115</v>
      </c>
      <c r="W384" s="170"/>
      <c r="X384" s="113">
        <f t="shared" si="24"/>
        <v>66.53232926261114</v>
      </c>
    </row>
    <row r="385" spans="1:24" ht="12.75">
      <c r="A385" s="101" t="s">
        <v>498</v>
      </c>
      <c r="B385" s="119" t="s">
        <v>491</v>
      </c>
      <c r="C385" s="188" t="s">
        <v>1066</v>
      </c>
      <c r="D385" s="100"/>
      <c r="E385" s="102"/>
      <c r="F385" s="100"/>
      <c r="G385" s="33"/>
      <c r="H385" s="100"/>
      <c r="I385" s="100"/>
      <c r="J385" s="33">
        <v>66.49825074907093</v>
      </c>
      <c r="K385" s="33"/>
      <c r="L385" s="33"/>
      <c r="M385" s="34"/>
      <c r="N385" s="34"/>
      <c r="O385" s="33"/>
      <c r="P385" s="33"/>
      <c r="Q385" s="33"/>
      <c r="R385" s="33"/>
      <c r="S385" s="33"/>
      <c r="T385" s="103">
        <f t="shared" si="21"/>
        <v>66.49825074907093</v>
      </c>
      <c r="U385" s="117">
        <f t="shared" si="22"/>
        <v>1</v>
      </c>
      <c r="V385" s="100">
        <f t="shared" si="23"/>
        <v>-1404.014014244252</v>
      </c>
      <c r="W385" s="170"/>
      <c r="X385" s="113">
        <f t="shared" si="24"/>
        <v>66.49825074907093</v>
      </c>
    </row>
    <row r="386" spans="1:24" ht="12.75">
      <c r="A386" s="101" t="s">
        <v>499</v>
      </c>
      <c r="B386" s="119"/>
      <c r="C386" s="188" t="s">
        <v>1199</v>
      </c>
      <c r="D386" s="100"/>
      <c r="E386" s="102"/>
      <c r="F386" s="100"/>
      <c r="G386" s="33"/>
      <c r="H386" s="100"/>
      <c r="I386" s="100"/>
      <c r="J386" s="33"/>
      <c r="K386" s="33"/>
      <c r="L386" s="33"/>
      <c r="M386" s="34"/>
      <c r="N386" s="34"/>
      <c r="O386" s="33"/>
      <c r="P386" s="33"/>
      <c r="Q386" s="33"/>
      <c r="R386" s="33"/>
      <c r="S386" s="33">
        <v>66.16129032258064</v>
      </c>
      <c r="T386" s="103">
        <f t="shared" si="21"/>
        <v>66.16129032258064</v>
      </c>
      <c r="U386" s="117">
        <f t="shared" si="22"/>
        <v>1</v>
      </c>
      <c r="V386" s="100">
        <f t="shared" si="23"/>
        <v>-1404.350974670742</v>
      </c>
      <c r="W386" s="170"/>
      <c r="X386" s="113">
        <f t="shared" si="24"/>
        <v>66.16129032258064</v>
      </c>
    </row>
    <row r="387" spans="1:24" ht="12.75">
      <c r="A387" s="101" t="s">
        <v>500</v>
      </c>
      <c r="B387" s="119" t="s">
        <v>492</v>
      </c>
      <c r="C387" s="188" t="s">
        <v>12</v>
      </c>
      <c r="D387" s="100"/>
      <c r="E387" s="102"/>
      <c r="F387" s="100"/>
      <c r="G387" s="33"/>
      <c r="H387" s="100"/>
      <c r="I387" s="100"/>
      <c r="J387" s="33"/>
      <c r="K387" s="33"/>
      <c r="L387" s="33"/>
      <c r="M387" s="34"/>
      <c r="N387" s="34">
        <v>65.86</v>
      </c>
      <c r="O387" s="33"/>
      <c r="P387" s="33"/>
      <c r="Q387" s="33"/>
      <c r="R387" s="33"/>
      <c r="S387" s="33"/>
      <c r="T387" s="103">
        <f t="shared" si="21"/>
        <v>65.86</v>
      </c>
      <c r="U387" s="117">
        <f t="shared" si="22"/>
        <v>1</v>
      </c>
      <c r="V387" s="100">
        <f t="shared" si="23"/>
        <v>-1404.652264993323</v>
      </c>
      <c r="W387" s="170"/>
      <c r="X387" s="113">
        <f t="shared" si="24"/>
        <v>65.86</v>
      </c>
    </row>
    <row r="388" spans="1:24" ht="12.75">
      <c r="A388" s="101" t="s">
        <v>501</v>
      </c>
      <c r="B388" s="119" t="s">
        <v>493</v>
      </c>
      <c r="C388" s="188" t="s">
        <v>963</v>
      </c>
      <c r="D388" s="100"/>
      <c r="E388" s="102"/>
      <c r="F388" s="100"/>
      <c r="G388" s="33"/>
      <c r="H388" s="100">
        <v>65.03508771929825</v>
      </c>
      <c r="I388" s="100"/>
      <c r="J388" s="33"/>
      <c r="K388" s="33"/>
      <c r="L388" s="33"/>
      <c r="M388" s="34"/>
      <c r="N388" s="34"/>
      <c r="O388" s="33"/>
      <c r="P388" s="33"/>
      <c r="Q388" s="33"/>
      <c r="R388" s="33"/>
      <c r="S388" s="33"/>
      <c r="T388" s="103">
        <f t="shared" si="21"/>
        <v>65.03508771929825</v>
      </c>
      <c r="U388" s="117">
        <f t="shared" si="22"/>
        <v>1</v>
      </c>
      <c r="V388" s="100">
        <f t="shared" si="23"/>
        <v>-1405.4771772740246</v>
      </c>
      <c r="W388" s="170">
        <v>1978</v>
      </c>
      <c r="X388" s="113">
        <f t="shared" si="24"/>
        <v>65.03508771929825</v>
      </c>
    </row>
    <row r="389" spans="1:24" ht="12.75">
      <c r="A389" s="101" t="s">
        <v>502</v>
      </c>
      <c r="B389" s="119" t="s">
        <v>494</v>
      </c>
      <c r="C389" s="188" t="s">
        <v>964</v>
      </c>
      <c r="D389" s="100"/>
      <c r="E389" s="102"/>
      <c r="F389" s="100"/>
      <c r="G389" s="33"/>
      <c r="H389" s="100">
        <v>65.03508771929825</v>
      </c>
      <c r="I389" s="100"/>
      <c r="J389" s="33"/>
      <c r="K389" s="33"/>
      <c r="L389" s="33"/>
      <c r="M389" s="34"/>
      <c r="N389" s="34"/>
      <c r="O389" s="33"/>
      <c r="P389" s="33"/>
      <c r="Q389" s="33"/>
      <c r="R389" s="33"/>
      <c r="S389" s="33"/>
      <c r="T389" s="103">
        <f aca="true" t="shared" si="25" ref="T389:T452">SUM(D389:S389)</f>
        <v>65.03508771929825</v>
      </c>
      <c r="U389" s="117">
        <f aca="true" t="shared" si="26" ref="U389:U452">COUNTA(D389:S389)</f>
        <v>1</v>
      </c>
      <c r="V389" s="100">
        <f aca="true" t="shared" si="27" ref="V389:V452">T389-$T$5</f>
        <v>-1405.4771772740246</v>
      </c>
      <c r="W389" s="170">
        <v>1989</v>
      </c>
      <c r="X389" s="113">
        <f aca="true" t="shared" si="28" ref="X389:X452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65.03508771929825</v>
      </c>
    </row>
    <row r="390" spans="1:24" ht="12.75">
      <c r="A390" s="101" t="s">
        <v>503</v>
      </c>
      <c r="B390" s="119" t="s">
        <v>495</v>
      </c>
      <c r="C390" s="188" t="s">
        <v>1073</v>
      </c>
      <c r="D390" s="100"/>
      <c r="E390" s="102"/>
      <c r="F390" s="100"/>
      <c r="G390" s="33"/>
      <c r="H390" s="100"/>
      <c r="I390" s="100"/>
      <c r="J390" s="33">
        <v>63.601457650468895</v>
      </c>
      <c r="K390" s="33"/>
      <c r="L390" s="33"/>
      <c r="M390" s="34"/>
      <c r="N390" s="34"/>
      <c r="O390" s="33"/>
      <c r="P390" s="33"/>
      <c r="Q390" s="33"/>
      <c r="R390" s="33"/>
      <c r="S390" s="33"/>
      <c r="T390" s="103">
        <f t="shared" si="25"/>
        <v>63.601457650468895</v>
      </c>
      <c r="U390" s="117">
        <f t="shared" si="26"/>
        <v>1</v>
      </c>
      <c r="V390" s="100">
        <f t="shared" si="27"/>
        <v>-1406.9108073428538</v>
      </c>
      <c r="W390" s="170"/>
      <c r="X390" s="113">
        <f t="shared" si="28"/>
        <v>63.601457650468895</v>
      </c>
    </row>
    <row r="391" spans="1:24" ht="12.75">
      <c r="A391" s="101" t="s">
        <v>504</v>
      </c>
      <c r="B391" s="119" t="s">
        <v>496</v>
      </c>
      <c r="C391" s="188" t="s">
        <v>1069</v>
      </c>
      <c r="D391" s="100"/>
      <c r="E391" s="102"/>
      <c r="F391" s="100"/>
      <c r="G391" s="33"/>
      <c r="H391" s="100"/>
      <c r="I391" s="100"/>
      <c r="J391" s="33">
        <v>63.55202613437522</v>
      </c>
      <c r="K391" s="33"/>
      <c r="L391" s="33"/>
      <c r="M391" s="34"/>
      <c r="N391" s="34"/>
      <c r="O391" s="33"/>
      <c r="P391" s="33"/>
      <c r="Q391" s="33"/>
      <c r="R391" s="33"/>
      <c r="S391" s="33"/>
      <c r="T391" s="103">
        <f t="shared" si="25"/>
        <v>63.55202613437522</v>
      </c>
      <c r="U391" s="117">
        <f t="shared" si="26"/>
        <v>1</v>
      </c>
      <c r="V391" s="100">
        <f t="shared" si="27"/>
        <v>-1406.9602388589476</v>
      </c>
      <c r="W391" s="170"/>
      <c r="X391" s="113">
        <f t="shared" si="28"/>
        <v>63.55202613437522</v>
      </c>
    </row>
    <row r="392" spans="1:24" ht="12.75">
      <c r="A392" s="101" t="s">
        <v>505</v>
      </c>
      <c r="B392" s="119" t="s">
        <v>497</v>
      </c>
      <c r="C392" s="188" t="s">
        <v>947</v>
      </c>
      <c r="D392" s="100"/>
      <c r="E392" s="102"/>
      <c r="F392" s="100"/>
      <c r="G392" s="33">
        <v>63.42421107087429</v>
      </c>
      <c r="H392" s="100"/>
      <c r="I392" s="100"/>
      <c r="J392" s="33"/>
      <c r="K392" s="33"/>
      <c r="L392" s="33"/>
      <c r="M392" s="34"/>
      <c r="N392" s="34"/>
      <c r="O392" s="33"/>
      <c r="P392" s="33"/>
      <c r="Q392" s="33"/>
      <c r="R392" s="33"/>
      <c r="S392" s="33"/>
      <c r="T392" s="103">
        <f t="shared" si="25"/>
        <v>63.42421107087429</v>
      </c>
      <c r="U392" s="117">
        <f t="shared" si="26"/>
        <v>1</v>
      </c>
      <c r="V392" s="100">
        <f t="shared" si="27"/>
        <v>-1407.0880539224486</v>
      </c>
      <c r="W392" s="170">
        <v>1980</v>
      </c>
      <c r="X392" s="113">
        <f t="shared" si="28"/>
        <v>63.42421107087429</v>
      </c>
    </row>
    <row r="393" spans="1:24" ht="12.75">
      <c r="A393" s="101" t="s">
        <v>506</v>
      </c>
      <c r="B393" s="119" t="s">
        <v>498</v>
      </c>
      <c r="C393" s="188" t="s">
        <v>948</v>
      </c>
      <c r="D393" s="100"/>
      <c r="E393" s="102"/>
      <c r="F393" s="100"/>
      <c r="G393" s="33">
        <v>63.24759284731774</v>
      </c>
      <c r="H393" s="100"/>
      <c r="I393" s="100"/>
      <c r="J393" s="33"/>
      <c r="K393" s="33"/>
      <c r="L393" s="33"/>
      <c r="M393" s="34"/>
      <c r="N393" s="34"/>
      <c r="O393" s="33"/>
      <c r="P393" s="33"/>
      <c r="Q393" s="33"/>
      <c r="R393" s="33"/>
      <c r="S393" s="33"/>
      <c r="T393" s="103">
        <f t="shared" si="25"/>
        <v>63.24759284731774</v>
      </c>
      <c r="U393" s="117">
        <f t="shared" si="26"/>
        <v>1</v>
      </c>
      <c r="V393" s="100">
        <f t="shared" si="27"/>
        <v>-1407.264672146005</v>
      </c>
      <c r="W393" s="170">
        <v>1951</v>
      </c>
      <c r="X393" s="113">
        <f t="shared" si="28"/>
        <v>63.24759284731774</v>
      </c>
    </row>
    <row r="394" spans="1:24" ht="12.75">
      <c r="A394" s="101" t="s">
        <v>507</v>
      </c>
      <c r="B394" s="119" t="s">
        <v>499</v>
      </c>
      <c r="C394" s="188" t="s">
        <v>821</v>
      </c>
      <c r="D394" s="100">
        <v>61.3988603988604</v>
      </c>
      <c r="E394" s="102"/>
      <c r="F394" s="100"/>
      <c r="G394" s="33"/>
      <c r="H394" s="100"/>
      <c r="I394" s="100"/>
      <c r="J394" s="33"/>
      <c r="K394" s="33"/>
      <c r="L394" s="33"/>
      <c r="M394" s="34"/>
      <c r="N394" s="34"/>
      <c r="O394" s="33"/>
      <c r="P394" s="33"/>
      <c r="Q394" s="33"/>
      <c r="R394" s="33"/>
      <c r="S394" s="33"/>
      <c r="T394" s="103">
        <f t="shared" si="25"/>
        <v>61.3988603988604</v>
      </c>
      <c r="U394" s="117">
        <f t="shared" si="26"/>
        <v>1</v>
      </c>
      <c r="V394" s="100">
        <f t="shared" si="27"/>
        <v>-1409.1134045944623</v>
      </c>
      <c r="W394" s="170">
        <v>1967</v>
      </c>
      <c r="X394" s="113">
        <f t="shared" si="28"/>
        <v>61.3988603988604</v>
      </c>
    </row>
    <row r="395" spans="1:24" ht="12.75">
      <c r="A395" s="101" t="s">
        <v>508</v>
      </c>
      <c r="B395" s="119" t="s">
        <v>500</v>
      </c>
      <c r="C395" s="188" t="s">
        <v>1194</v>
      </c>
      <c r="D395" s="100"/>
      <c r="E395" s="102"/>
      <c r="F395" s="100"/>
      <c r="G395" s="33"/>
      <c r="H395" s="100"/>
      <c r="I395" s="100"/>
      <c r="J395" s="33"/>
      <c r="K395" s="33"/>
      <c r="L395" s="33"/>
      <c r="M395" s="34"/>
      <c r="N395" s="34"/>
      <c r="O395" s="33"/>
      <c r="P395" s="33"/>
      <c r="Q395" s="33"/>
      <c r="R395" s="33">
        <v>61.18701078908397</v>
      </c>
      <c r="S395" s="33"/>
      <c r="T395" s="103">
        <f t="shared" si="25"/>
        <v>61.18701078908397</v>
      </c>
      <c r="U395" s="117">
        <f t="shared" si="26"/>
        <v>1</v>
      </c>
      <c r="V395" s="100">
        <f t="shared" si="27"/>
        <v>-1409.3252542042387</v>
      </c>
      <c r="W395" s="170"/>
      <c r="X395" s="113">
        <f t="shared" si="28"/>
        <v>61.18701078908397</v>
      </c>
    </row>
    <row r="396" spans="1:24" ht="12.75">
      <c r="A396" s="101" t="s">
        <v>509</v>
      </c>
      <c r="B396" s="119" t="s">
        <v>501</v>
      </c>
      <c r="C396" s="188" t="s">
        <v>949</v>
      </c>
      <c r="D396" s="100"/>
      <c r="E396" s="102"/>
      <c r="F396" s="100"/>
      <c r="G396" s="33">
        <v>59.19887730553328</v>
      </c>
      <c r="H396" s="100"/>
      <c r="I396" s="100"/>
      <c r="J396" s="33"/>
      <c r="K396" s="33"/>
      <c r="L396" s="33"/>
      <c r="M396" s="34"/>
      <c r="N396" s="34"/>
      <c r="O396" s="33"/>
      <c r="P396" s="33"/>
      <c r="Q396" s="33"/>
      <c r="R396" s="33"/>
      <c r="S396" s="33"/>
      <c r="T396" s="103">
        <f t="shared" si="25"/>
        <v>59.19887730553328</v>
      </c>
      <c r="U396" s="117">
        <f t="shared" si="26"/>
        <v>1</v>
      </c>
      <c r="V396" s="100">
        <f t="shared" si="27"/>
        <v>-1411.3133876877896</v>
      </c>
      <c r="W396" s="170">
        <v>2009</v>
      </c>
      <c r="X396" s="113">
        <f t="shared" si="28"/>
        <v>59.19887730553328</v>
      </c>
    </row>
    <row r="397" spans="1:24" ht="12.75">
      <c r="A397" s="101" t="s">
        <v>510</v>
      </c>
      <c r="B397" s="119" t="s">
        <v>502</v>
      </c>
      <c r="C397" s="188" t="s">
        <v>900</v>
      </c>
      <c r="D397" s="100"/>
      <c r="E397" s="102">
        <v>58.97412199630314</v>
      </c>
      <c r="F397" s="100"/>
      <c r="G397" s="33"/>
      <c r="H397" s="100"/>
      <c r="I397" s="100"/>
      <c r="J397" s="33"/>
      <c r="K397" s="33"/>
      <c r="L397" s="33"/>
      <c r="M397" s="34"/>
      <c r="N397" s="34"/>
      <c r="O397" s="33"/>
      <c r="P397" s="33"/>
      <c r="Q397" s="33"/>
      <c r="R397" s="33"/>
      <c r="S397" s="33"/>
      <c r="T397" s="103">
        <f t="shared" si="25"/>
        <v>58.97412199630314</v>
      </c>
      <c r="U397" s="117">
        <f t="shared" si="26"/>
        <v>1</v>
      </c>
      <c r="V397" s="100">
        <f t="shared" si="27"/>
        <v>-1411.5381429970196</v>
      </c>
      <c r="W397" s="170">
        <v>2011</v>
      </c>
      <c r="X397" s="113">
        <f t="shared" si="28"/>
        <v>58.97412199630314</v>
      </c>
    </row>
    <row r="398" spans="1:24" ht="12.75">
      <c r="A398" s="101" t="s">
        <v>511</v>
      </c>
      <c r="B398" s="119" t="s">
        <v>503</v>
      </c>
      <c r="C398" s="188" t="s">
        <v>967</v>
      </c>
      <c r="D398" s="100"/>
      <c r="E398" s="102"/>
      <c r="F398" s="100"/>
      <c r="G398" s="33"/>
      <c r="H398" s="100">
        <v>58.01754385964912</v>
      </c>
      <c r="I398" s="100"/>
      <c r="J398" s="33"/>
      <c r="K398" s="33"/>
      <c r="L398" s="33"/>
      <c r="M398" s="34"/>
      <c r="N398" s="34"/>
      <c r="O398" s="33"/>
      <c r="P398" s="33"/>
      <c r="Q398" s="33"/>
      <c r="R398" s="33"/>
      <c r="S398" s="33"/>
      <c r="T398" s="103">
        <f t="shared" si="25"/>
        <v>58.01754385964912</v>
      </c>
      <c r="U398" s="117">
        <f t="shared" si="26"/>
        <v>1</v>
      </c>
      <c r="V398" s="100">
        <f t="shared" si="27"/>
        <v>-1412.4947211336737</v>
      </c>
      <c r="W398" s="170">
        <v>1982</v>
      </c>
      <c r="X398" s="113">
        <f t="shared" si="28"/>
        <v>58.01754385964912</v>
      </c>
    </row>
    <row r="399" spans="1:24" ht="12.75">
      <c r="A399" s="101" t="s">
        <v>512</v>
      </c>
      <c r="B399" s="119" t="s">
        <v>504</v>
      </c>
      <c r="C399" s="188" t="s">
        <v>902</v>
      </c>
      <c r="D399" s="100"/>
      <c r="E399" s="102">
        <v>57.86024619840695</v>
      </c>
      <c r="F399" s="100"/>
      <c r="G399" s="33"/>
      <c r="H399" s="100"/>
      <c r="I399" s="100"/>
      <c r="J399" s="33"/>
      <c r="K399" s="33"/>
      <c r="L399" s="33"/>
      <c r="M399" s="34"/>
      <c r="N399" s="34"/>
      <c r="O399" s="33"/>
      <c r="P399" s="33"/>
      <c r="Q399" s="33"/>
      <c r="R399" s="33"/>
      <c r="S399" s="33"/>
      <c r="T399" s="103">
        <f t="shared" si="25"/>
        <v>57.86024619840695</v>
      </c>
      <c r="U399" s="117">
        <f t="shared" si="26"/>
        <v>1</v>
      </c>
      <c r="V399" s="100">
        <f t="shared" si="27"/>
        <v>-1412.6520187949159</v>
      </c>
      <c r="W399" s="170">
        <v>2013</v>
      </c>
      <c r="X399" s="113">
        <f t="shared" si="28"/>
        <v>57.86024619840695</v>
      </c>
    </row>
    <row r="400" spans="1:24" ht="12.75">
      <c r="A400" s="101" t="s">
        <v>513</v>
      </c>
      <c r="B400" s="119" t="s">
        <v>505</v>
      </c>
      <c r="C400" s="188" t="s">
        <v>874</v>
      </c>
      <c r="D400" s="100">
        <v>57.69515669515669</v>
      </c>
      <c r="E400" s="102"/>
      <c r="F400" s="100"/>
      <c r="G400" s="33"/>
      <c r="H400" s="100"/>
      <c r="I400" s="100"/>
      <c r="J400" s="33"/>
      <c r="K400" s="33"/>
      <c r="L400" s="33"/>
      <c r="M400" s="34"/>
      <c r="N400" s="34"/>
      <c r="O400" s="33"/>
      <c r="P400" s="33"/>
      <c r="Q400" s="33"/>
      <c r="R400" s="33"/>
      <c r="S400" s="33"/>
      <c r="T400" s="103">
        <f t="shared" si="25"/>
        <v>57.69515669515669</v>
      </c>
      <c r="U400" s="117">
        <f t="shared" si="26"/>
        <v>1</v>
      </c>
      <c r="V400" s="100">
        <f t="shared" si="27"/>
        <v>-1412.8171082981662</v>
      </c>
      <c r="W400" s="170">
        <v>1977</v>
      </c>
      <c r="X400" s="113">
        <f t="shared" si="28"/>
        <v>57.69515669515669</v>
      </c>
    </row>
    <row r="401" spans="1:24" ht="12.75">
      <c r="A401" s="101" t="s">
        <v>514</v>
      </c>
      <c r="B401" s="119" t="s">
        <v>506</v>
      </c>
      <c r="C401" s="188" t="s">
        <v>1053</v>
      </c>
      <c r="D401" s="100"/>
      <c r="E401" s="102"/>
      <c r="F401" s="100"/>
      <c r="G401" s="33"/>
      <c r="H401" s="100"/>
      <c r="I401" s="100">
        <v>57.53261274692509</v>
      </c>
      <c r="J401" s="33"/>
      <c r="K401" s="33"/>
      <c r="L401" s="33"/>
      <c r="M401" s="34"/>
      <c r="N401" s="34"/>
      <c r="O401" s="33"/>
      <c r="P401" s="33"/>
      <c r="Q401" s="33"/>
      <c r="R401" s="33"/>
      <c r="S401" s="33"/>
      <c r="T401" s="103">
        <f t="shared" si="25"/>
        <v>57.53261274692509</v>
      </c>
      <c r="U401" s="117">
        <f t="shared" si="26"/>
        <v>1</v>
      </c>
      <c r="V401" s="100">
        <f t="shared" si="27"/>
        <v>-1412.9796522463978</v>
      </c>
      <c r="W401" s="170"/>
      <c r="X401" s="113">
        <f t="shared" si="28"/>
        <v>57.53261274692509</v>
      </c>
    </row>
    <row r="402" spans="1:24" ht="12.75">
      <c r="A402" s="101" t="s">
        <v>515</v>
      </c>
      <c r="B402" s="119"/>
      <c r="C402" s="188" t="s">
        <v>1200</v>
      </c>
      <c r="D402" s="100"/>
      <c r="E402" s="102"/>
      <c r="F402" s="100"/>
      <c r="G402" s="33"/>
      <c r="H402" s="100"/>
      <c r="I402" s="100"/>
      <c r="J402" s="33"/>
      <c r="K402" s="33"/>
      <c r="L402" s="33"/>
      <c r="M402" s="34"/>
      <c r="N402" s="34"/>
      <c r="O402" s="33"/>
      <c r="P402" s="33"/>
      <c r="Q402" s="33"/>
      <c r="R402" s="33"/>
      <c r="S402" s="33">
        <v>56.483870967741936</v>
      </c>
      <c r="T402" s="103">
        <f t="shared" si="25"/>
        <v>56.483870967741936</v>
      </c>
      <c r="U402" s="117">
        <f t="shared" si="26"/>
        <v>1</v>
      </c>
      <c r="V402" s="100">
        <f t="shared" si="27"/>
        <v>-1414.0283940255808</v>
      </c>
      <c r="W402" s="170"/>
      <c r="X402" s="113">
        <f t="shared" si="28"/>
        <v>56.483870967741936</v>
      </c>
    </row>
    <row r="403" spans="1:24" ht="12.75">
      <c r="A403" s="101" t="s">
        <v>516</v>
      </c>
      <c r="B403" s="119" t="s">
        <v>508</v>
      </c>
      <c r="C403" s="188" t="s">
        <v>1195</v>
      </c>
      <c r="D403" s="100"/>
      <c r="E403" s="102"/>
      <c r="F403" s="100"/>
      <c r="G403" s="33"/>
      <c r="H403" s="100"/>
      <c r="I403" s="100"/>
      <c r="J403" s="33"/>
      <c r="K403" s="33"/>
      <c r="L403" s="33"/>
      <c r="M403" s="34"/>
      <c r="N403" s="34"/>
      <c r="O403" s="33"/>
      <c r="P403" s="33"/>
      <c r="Q403" s="33"/>
      <c r="R403" s="33">
        <v>55.87897721811016</v>
      </c>
      <c r="S403" s="33"/>
      <c r="T403" s="103">
        <f t="shared" si="25"/>
        <v>55.87897721811016</v>
      </c>
      <c r="U403" s="117">
        <f t="shared" si="26"/>
        <v>1</v>
      </c>
      <c r="V403" s="100">
        <f t="shared" si="27"/>
        <v>-1414.6332877752127</v>
      </c>
      <c r="W403" s="170"/>
      <c r="X403" s="113">
        <f t="shared" si="28"/>
        <v>55.87897721811016</v>
      </c>
    </row>
    <row r="404" spans="1:24" ht="12.75">
      <c r="A404" s="101" t="s">
        <v>517</v>
      </c>
      <c r="B404" s="119" t="s">
        <v>519</v>
      </c>
      <c r="C404" s="188" t="s">
        <v>1196</v>
      </c>
      <c r="D404" s="100"/>
      <c r="E404" s="102"/>
      <c r="F404" s="100"/>
      <c r="G404" s="33"/>
      <c r="H404" s="100"/>
      <c r="I404" s="100"/>
      <c r="J404" s="33"/>
      <c r="K404" s="33"/>
      <c r="L404" s="33"/>
      <c r="M404" s="34"/>
      <c r="N404" s="34"/>
      <c r="O404" s="33"/>
      <c r="P404" s="33"/>
      <c r="Q404" s="33"/>
      <c r="R404" s="33">
        <v>52.01978256995187</v>
      </c>
      <c r="S404" s="33">
        <v>2.935483870967742</v>
      </c>
      <c r="T404" s="103">
        <f t="shared" si="25"/>
        <v>54.955266440919615</v>
      </c>
      <c r="U404" s="117">
        <f t="shared" si="26"/>
        <v>2</v>
      </c>
      <c r="V404" s="100">
        <f t="shared" si="27"/>
        <v>-1415.5569985524032</v>
      </c>
      <c r="W404" s="170"/>
      <c r="X404" s="113">
        <f t="shared" si="28"/>
        <v>54.955266440919615</v>
      </c>
    </row>
    <row r="405" spans="1:24" ht="12.75">
      <c r="A405" s="101" t="s">
        <v>518</v>
      </c>
      <c r="B405" s="119" t="s">
        <v>509</v>
      </c>
      <c r="C405" s="188" t="s">
        <v>969</v>
      </c>
      <c r="D405" s="100"/>
      <c r="E405" s="102"/>
      <c r="F405" s="100"/>
      <c r="G405" s="33"/>
      <c r="H405" s="100">
        <v>54.94736842105263</v>
      </c>
      <c r="I405" s="100"/>
      <c r="J405" s="33"/>
      <c r="K405" s="33"/>
      <c r="L405" s="33"/>
      <c r="M405" s="34"/>
      <c r="N405" s="34"/>
      <c r="O405" s="33"/>
      <c r="P405" s="33"/>
      <c r="Q405" s="33"/>
      <c r="R405" s="33"/>
      <c r="S405" s="33"/>
      <c r="T405" s="103">
        <f t="shared" si="25"/>
        <v>54.94736842105263</v>
      </c>
      <c r="U405" s="117">
        <f t="shared" si="26"/>
        <v>1</v>
      </c>
      <c r="V405" s="100">
        <f t="shared" si="27"/>
        <v>-1415.56489657227</v>
      </c>
      <c r="W405" s="170"/>
      <c r="X405" s="113">
        <f t="shared" si="28"/>
        <v>54.94736842105263</v>
      </c>
    </row>
    <row r="406" spans="1:24" ht="12.75">
      <c r="A406" s="101" t="s">
        <v>519</v>
      </c>
      <c r="B406" s="119" t="s">
        <v>510</v>
      </c>
      <c r="C406" s="188" t="s">
        <v>876</v>
      </c>
      <c r="D406" s="100">
        <v>54.561253561253565</v>
      </c>
      <c r="E406" s="102"/>
      <c r="F406" s="100"/>
      <c r="G406" s="33"/>
      <c r="H406" s="100"/>
      <c r="I406" s="100"/>
      <c r="J406" s="33"/>
      <c r="K406" s="33"/>
      <c r="L406" s="33"/>
      <c r="M406" s="34"/>
      <c r="N406" s="34"/>
      <c r="O406" s="33"/>
      <c r="P406" s="33"/>
      <c r="Q406" s="33"/>
      <c r="R406" s="33"/>
      <c r="S406" s="33"/>
      <c r="T406" s="103">
        <f t="shared" si="25"/>
        <v>54.561253561253565</v>
      </c>
      <c r="U406" s="117">
        <f t="shared" si="26"/>
        <v>1</v>
      </c>
      <c r="V406" s="100">
        <f t="shared" si="27"/>
        <v>-1415.9510114320692</v>
      </c>
      <c r="W406" s="246">
        <v>1981</v>
      </c>
      <c r="X406" s="113">
        <f t="shared" si="28"/>
        <v>54.561253561253565</v>
      </c>
    </row>
    <row r="407" spans="1:24" ht="12.75">
      <c r="A407" s="101" t="s">
        <v>520</v>
      </c>
      <c r="B407" s="119" t="s">
        <v>511</v>
      </c>
      <c r="C407" s="188" t="s">
        <v>859</v>
      </c>
      <c r="D407" s="100">
        <v>54.561253561253565</v>
      </c>
      <c r="E407" s="102"/>
      <c r="F407" s="100"/>
      <c r="G407" s="33"/>
      <c r="H407" s="100"/>
      <c r="I407" s="100"/>
      <c r="J407" s="33"/>
      <c r="K407" s="33"/>
      <c r="L407" s="33"/>
      <c r="M407" s="34"/>
      <c r="N407" s="34"/>
      <c r="O407" s="33"/>
      <c r="P407" s="33"/>
      <c r="Q407" s="33"/>
      <c r="R407" s="33"/>
      <c r="S407" s="33"/>
      <c r="T407" s="103">
        <f t="shared" si="25"/>
        <v>54.561253561253565</v>
      </c>
      <c r="U407" s="117">
        <f t="shared" si="26"/>
        <v>1</v>
      </c>
      <c r="V407" s="100">
        <f t="shared" si="27"/>
        <v>-1415.9510114320692</v>
      </c>
      <c r="W407" s="170">
        <v>1965</v>
      </c>
      <c r="X407" s="113">
        <f t="shared" si="28"/>
        <v>54.561253561253565</v>
      </c>
    </row>
    <row r="408" spans="1:24" ht="12.75">
      <c r="A408" s="101" t="s">
        <v>521</v>
      </c>
      <c r="B408" s="119" t="s">
        <v>513</v>
      </c>
      <c r="C408" s="188" t="s">
        <v>971</v>
      </c>
      <c r="D408" s="100"/>
      <c r="E408" s="102"/>
      <c r="F408" s="100"/>
      <c r="G408" s="33"/>
      <c r="H408" s="100">
        <v>53.19298245614035</v>
      </c>
      <c r="I408" s="100"/>
      <c r="J408" s="33"/>
      <c r="K408" s="33"/>
      <c r="L408" s="33"/>
      <c r="M408" s="34"/>
      <c r="N408" s="34"/>
      <c r="O408" s="33"/>
      <c r="P408" s="33"/>
      <c r="Q408" s="33"/>
      <c r="R408" s="33"/>
      <c r="S408" s="33"/>
      <c r="T408" s="103">
        <f t="shared" si="25"/>
        <v>53.19298245614035</v>
      </c>
      <c r="U408" s="117">
        <f t="shared" si="26"/>
        <v>1</v>
      </c>
      <c r="V408" s="100">
        <f t="shared" si="27"/>
        <v>-1417.3192825371825</v>
      </c>
      <c r="W408" s="170">
        <v>1983</v>
      </c>
      <c r="X408" s="113">
        <f t="shared" si="28"/>
        <v>53.19298245614035</v>
      </c>
    </row>
    <row r="409" spans="1:24" ht="12.75">
      <c r="A409" s="101" t="s">
        <v>522</v>
      </c>
      <c r="B409" s="119" t="s">
        <v>514</v>
      </c>
      <c r="C409" s="188" t="s">
        <v>1183</v>
      </c>
      <c r="D409" s="100"/>
      <c r="E409" s="102"/>
      <c r="F409" s="100"/>
      <c r="G409" s="33"/>
      <c r="H409" s="100"/>
      <c r="I409" s="100"/>
      <c r="J409" s="33"/>
      <c r="K409" s="33"/>
      <c r="L409" s="33"/>
      <c r="M409" s="34"/>
      <c r="N409" s="34"/>
      <c r="O409" s="33"/>
      <c r="P409" s="33"/>
      <c r="Q409" s="33">
        <v>52.96389891696751</v>
      </c>
      <c r="R409" s="33"/>
      <c r="S409" s="33"/>
      <c r="T409" s="103">
        <f t="shared" si="25"/>
        <v>52.96389891696751</v>
      </c>
      <c r="U409" s="117">
        <f t="shared" si="26"/>
        <v>1</v>
      </c>
      <c r="V409" s="100">
        <f t="shared" si="27"/>
        <v>-1417.5483660763553</v>
      </c>
      <c r="W409" s="170"/>
      <c r="X409" s="113">
        <f t="shared" si="28"/>
        <v>52.96389891696751</v>
      </c>
    </row>
    <row r="410" spans="1:24" ht="12.75">
      <c r="A410" s="101" t="s">
        <v>523</v>
      </c>
      <c r="B410" s="119" t="s">
        <v>515</v>
      </c>
      <c r="C410" s="188" t="s">
        <v>878</v>
      </c>
      <c r="D410" s="100">
        <v>52.85185185185185</v>
      </c>
      <c r="E410" s="102"/>
      <c r="F410" s="100"/>
      <c r="G410" s="33"/>
      <c r="H410" s="100"/>
      <c r="I410" s="100"/>
      <c r="J410" s="33"/>
      <c r="K410" s="33"/>
      <c r="L410" s="33"/>
      <c r="M410" s="34"/>
      <c r="N410" s="34"/>
      <c r="O410" s="33"/>
      <c r="P410" s="33"/>
      <c r="Q410" s="33"/>
      <c r="R410" s="33"/>
      <c r="S410" s="33"/>
      <c r="T410" s="103">
        <f t="shared" si="25"/>
        <v>52.85185185185185</v>
      </c>
      <c r="U410" s="117">
        <f t="shared" si="26"/>
        <v>1</v>
      </c>
      <c r="V410" s="100">
        <f t="shared" si="27"/>
        <v>-1417.660413141471</v>
      </c>
      <c r="W410" s="170">
        <v>1968</v>
      </c>
      <c r="X410" s="113">
        <f t="shared" si="28"/>
        <v>52.85185185185185</v>
      </c>
    </row>
    <row r="411" spans="1:24" ht="12.75">
      <c r="A411" s="101" t="s">
        <v>524</v>
      </c>
      <c r="B411" s="119" t="s">
        <v>516</v>
      </c>
      <c r="C411" s="188" t="s">
        <v>972</v>
      </c>
      <c r="D411" s="100"/>
      <c r="E411" s="102"/>
      <c r="F411" s="100"/>
      <c r="G411" s="33"/>
      <c r="H411" s="100">
        <v>52.75438596491229</v>
      </c>
      <c r="I411" s="100"/>
      <c r="J411" s="33"/>
      <c r="K411" s="33"/>
      <c r="L411" s="33"/>
      <c r="M411" s="34"/>
      <c r="N411" s="34"/>
      <c r="O411" s="33"/>
      <c r="P411" s="33"/>
      <c r="Q411" s="33"/>
      <c r="R411" s="33"/>
      <c r="S411" s="33"/>
      <c r="T411" s="103">
        <f t="shared" si="25"/>
        <v>52.75438596491229</v>
      </c>
      <c r="U411" s="117">
        <f t="shared" si="26"/>
        <v>1</v>
      </c>
      <c r="V411" s="100">
        <f t="shared" si="27"/>
        <v>-1417.7578790284106</v>
      </c>
      <c r="W411" s="170">
        <v>1940</v>
      </c>
      <c r="X411" s="113">
        <f t="shared" si="28"/>
        <v>52.75438596491229</v>
      </c>
    </row>
    <row r="412" spans="1:24" ht="12.75">
      <c r="A412" s="101" t="s">
        <v>525</v>
      </c>
      <c r="B412" s="119" t="s">
        <v>517</v>
      </c>
      <c r="C412" s="188" t="s">
        <v>829</v>
      </c>
      <c r="D412" s="100">
        <v>52.566951566951566</v>
      </c>
      <c r="E412" s="102"/>
      <c r="F412" s="100"/>
      <c r="G412" s="33"/>
      <c r="H412" s="100"/>
      <c r="I412" s="100"/>
      <c r="J412" s="33"/>
      <c r="K412" s="33"/>
      <c r="L412" s="33"/>
      <c r="M412" s="34"/>
      <c r="N412" s="34"/>
      <c r="O412" s="33"/>
      <c r="P412" s="33"/>
      <c r="Q412" s="33"/>
      <c r="R412" s="33"/>
      <c r="S412" s="33"/>
      <c r="T412" s="103">
        <f t="shared" si="25"/>
        <v>52.566951566951566</v>
      </c>
      <c r="U412" s="117">
        <f t="shared" si="26"/>
        <v>1</v>
      </c>
      <c r="V412" s="100">
        <f t="shared" si="27"/>
        <v>-1417.9453134263713</v>
      </c>
      <c r="W412" s="170">
        <v>1980</v>
      </c>
      <c r="X412" s="113">
        <f t="shared" si="28"/>
        <v>52.566951566951566</v>
      </c>
    </row>
    <row r="413" spans="1:24" ht="12.75">
      <c r="A413" s="101" t="s">
        <v>526</v>
      </c>
      <c r="B413" s="119" t="s">
        <v>518</v>
      </c>
      <c r="C413" s="188" t="s">
        <v>807</v>
      </c>
      <c r="D413" s="100">
        <v>52.566951566951566</v>
      </c>
      <c r="E413" s="102"/>
      <c r="F413" s="100"/>
      <c r="G413" s="33"/>
      <c r="H413" s="100"/>
      <c r="I413" s="100"/>
      <c r="J413" s="33"/>
      <c r="K413" s="33"/>
      <c r="L413" s="33"/>
      <c r="M413" s="34"/>
      <c r="N413" s="34"/>
      <c r="O413" s="33"/>
      <c r="P413" s="33"/>
      <c r="Q413" s="33"/>
      <c r="R413" s="33"/>
      <c r="S413" s="33"/>
      <c r="T413" s="103">
        <f t="shared" si="25"/>
        <v>52.566951566951566</v>
      </c>
      <c r="U413" s="117">
        <f t="shared" si="26"/>
        <v>1</v>
      </c>
      <c r="V413" s="100">
        <f t="shared" si="27"/>
        <v>-1417.9453134263713</v>
      </c>
      <c r="W413" s="170">
        <v>1987</v>
      </c>
      <c r="X413" s="113">
        <f t="shared" si="28"/>
        <v>52.566951566951566</v>
      </c>
    </row>
    <row r="414" spans="1:24" ht="12.75">
      <c r="A414" s="101" t="s">
        <v>527</v>
      </c>
      <c r="B414" s="119" t="s">
        <v>532</v>
      </c>
      <c r="C414" s="188" t="s">
        <v>977</v>
      </c>
      <c r="D414" s="100"/>
      <c r="E414" s="102"/>
      <c r="F414" s="100"/>
      <c r="G414" s="33"/>
      <c r="H414" s="100">
        <v>45.73684210526316</v>
      </c>
      <c r="I414" s="100"/>
      <c r="J414" s="33"/>
      <c r="K414" s="33"/>
      <c r="L414" s="33"/>
      <c r="M414" s="34"/>
      <c r="N414" s="34"/>
      <c r="O414" s="33"/>
      <c r="P414" s="33"/>
      <c r="Q414" s="33"/>
      <c r="R414" s="33"/>
      <c r="S414" s="33">
        <v>6.806451612903226</v>
      </c>
      <c r="T414" s="103">
        <f t="shared" si="25"/>
        <v>52.54329371816638</v>
      </c>
      <c r="U414" s="117">
        <f t="shared" si="26"/>
        <v>2</v>
      </c>
      <c r="V414" s="100">
        <f t="shared" si="27"/>
        <v>-1417.9689712751565</v>
      </c>
      <c r="W414" s="170">
        <v>2002</v>
      </c>
      <c r="X414" s="113">
        <f t="shared" si="28"/>
        <v>52.54329371816638</v>
      </c>
    </row>
    <row r="415" spans="1:24" ht="12.75">
      <c r="A415" s="101" t="s">
        <v>528</v>
      </c>
      <c r="B415" s="119" t="s">
        <v>520</v>
      </c>
      <c r="C415" s="188" t="s">
        <v>791</v>
      </c>
      <c r="D415" s="100">
        <v>51.427350427350426</v>
      </c>
      <c r="E415" s="102"/>
      <c r="F415" s="100"/>
      <c r="G415" s="33"/>
      <c r="H415" s="100"/>
      <c r="I415" s="100"/>
      <c r="J415" s="33"/>
      <c r="K415" s="33"/>
      <c r="L415" s="33"/>
      <c r="M415" s="34"/>
      <c r="N415" s="34"/>
      <c r="O415" s="33"/>
      <c r="P415" s="33"/>
      <c r="Q415" s="33"/>
      <c r="R415" s="33"/>
      <c r="S415" s="33"/>
      <c r="T415" s="103">
        <f t="shared" si="25"/>
        <v>51.427350427350426</v>
      </c>
      <c r="U415" s="117">
        <f t="shared" si="26"/>
        <v>1</v>
      </c>
      <c r="V415" s="100">
        <f t="shared" si="27"/>
        <v>-1419.0849145659724</v>
      </c>
      <c r="W415" s="170">
        <v>1975</v>
      </c>
      <c r="X415" s="113">
        <f t="shared" si="28"/>
        <v>51.427350427350426</v>
      </c>
    </row>
    <row r="416" spans="1:24" ht="12.75">
      <c r="A416" s="101" t="s">
        <v>529</v>
      </c>
      <c r="B416" s="119" t="s">
        <v>521</v>
      </c>
      <c r="C416" s="188" t="s">
        <v>1076</v>
      </c>
      <c r="D416" s="100"/>
      <c r="E416" s="102"/>
      <c r="F416" s="100"/>
      <c r="G416" s="33"/>
      <c r="H416" s="100"/>
      <c r="I416" s="100"/>
      <c r="J416" s="33">
        <v>51.05668584188235</v>
      </c>
      <c r="K416" s="33"/>
      <c r="L416" s="33"/>
      <c r="M416" s="34"/>
      <c r="N416" s="34"/>
      <c r="O416" s="33"/>
      <c r="P416" s="33"/>
      <c r="Q416" s="33"/>
      <c r="R416" s="33"/>
      <c r="S416" s="33"/>
      <c r="T416" s="103">
        <f t="shared" si="25"/>
        <v>51.05668584188235</v>
      </c>
      <c r="U416" s="117">
        <f t="shared" si="26"/>
        <v>1</v>
      </c>
      <c r="V416" s="100">
        <f t="shared" si="27"/>
        <v>-1419.4555791514404</v>
      </c>
      <c r="W416" s="170"/>
      <c r="X416" s="113">
        <f t="shared" si="28"/>
        <v>51.05668584188235</v>
      </c>
    </row>
    <row r="417" spans="1:24" ht="12.75">
      <c r="A417" s="101" t="s">
        <v>530</v>
      </c>
      <c r="B417" s="119" t="s">
        <v>522</v>
      </c>
      <c r="C417" s="188" t="s">
        <v>823</v>
      </c>
      <c r="D417" s="100">
        <v>50.85754985754986</v>
      </c>
      <c r="E417" s="102"/>
      <c r="F417" s="100"/>
      <c r="G417" s="33"/>
      <c r="H417" s="100"/>
      <c r="I417" s="100"/>
      <c r="J417" s="33"/>
      <c r="K417" s="33"/>
      <c r="L417" s="33"/>
      <c r="M417" s="34"/>
      <c r="N417" s="34"/>
      <c r="O417" s="33"/>
      <c r="P417" s="33"/>
      <c r="Q417" s="33"/>
      <c r="R417" s="33"/>
      <c r="S417" s="33"/>
      <c r="T417" s="103">
        <f t="shared" si="25"/>
        <v>50.85754985754986</v>
      </c>
      <c r="U417" s="117">
        <f t="shared" si="26"/>
        <v>1</v>
      </c>
      <c r="V417" s="100">
        <f t="shared" si="27"/>
        <v>-1419.654715135773</v>
      </c>
      <c r="W417" s="170">
        <v>1980</v>
      </c>
      <c r="X417" s="113">
        <f t="shared" si="28"/>
        <v>50.85754985754986</v>
      </c>
    </row>
    <row r="418" spans="1:24" ht="12.75">
      <c r="A418" s="101" t="s">
        <v>531</v>
      </c>
      <c r="B418" s="119" t="s">
        <v>523</v>
      </c>
      <c r="C418" s="188" t="s">
        <v>1072</v>
      </c>
      <c r="D418" s="100"/>
      <c r="E418" s="102"/>
      <c r="F418" s="100"/>
      <c r="G418" s="33"/>
      <c r="H418" s="100"/>
      <c r="I418" s="100"/>
      <c r="J418" s="33">
        <v>50.82409262385698</v>
      </c>
      <c r="K418" s="33"/>
      <c r="L418" s="33"/>
      <c r="M418" s="34"/>
      <c r="N418" s="34"/>
      <c r="O418" s="33"/>
      <c r="P418" s="33"/>
      <c r="Q418" s="33"/>
      <c r="R418" s="33"/>
      <c r="S418" s="33"/>
      <c r="T418" s="103">
        <f t="shared" si="25"/>
        <v>50.82409262385698</v>
      </c>
      <c r="U418" s="117">
        <f t="shared" si="26"/>
        <v>1</v>
      </c>
      <c r="V418" s="100">
        <f t="shared" si="27"/>
        <v>-1419.6881723694657</v>
      </c>
      <c r="W418" s="170"/>
      <c r="X418" s="113">
        <f t="shared" si="28"/>
        <v>50.82409262385698</v>
      </c>
    </row>
    <row r="419" spans="1:24" ht="12.75">
      <c r="A419" s="101" t="s">
        <v>532</v>
      </c>
      <c r="B419" s="119" t="s">
        <v>524</v>
      </c>
      <c r="C419" s="188" t="s">
        <v>973</v>
      </c>
      <c r="D419" s="100"/>
      <c r="E419" s="102"/>
      <c r="F419" s="100"/>
      <c r="G419" s="33"/>
      <c r="H419" s="100">
        <v>50.122807017543856</v>
      </c>
      <c r="I419" s="100"/>
      <c r="J419" s="33"/>
      <c r="K419" s="33"/>
      <c r="L419" s="33"/>
      <c r="M419" s="34"/>
      <c r="N419" s="34"/>
      <c r="O419" s="33"/>
      <c r="P419" s="33"/>
      <c r="Q419" s="33"/>
      <c r="R419" s="33"/>
      <c r="S419" s="33"/>
      <c r="T419" s="103">
        <f t="shared" si="25"/>
        <v>50.122807017543856</v>
      </c>
      <c r="U419" s="117">
        <f t="shared" si="26"/>
        <v>1</v>
      </c>
      <c r="V419" s="100">
        <f t="shared" si="27"/>
        <v>-1420.389457975779</v>
      </c>
      <c r="W419" s="170">
        <v>1979</v>
      </c>
      <c r="X419" s="113">
        <f t="shared" si="28"/>
        <v>50.122807017543856</v>
      </c>
    </row>
    <row r="420" spans="1:24" ht="12.75">
      <c r="A420" s="101" t="s">
        <v>533</v>
      </c>
      <c r="B420" s="119" t="s">
        <v>525</v>
      </c>
      <c r="C420" s="188" t="s">
        <v>879</v>
      </c>
      <c r="D420" s="100">
        <v>50.002849002849004</v>
      </c>
      <c r="E420" s="102"/>
      <c r="F420" s="100"/>
      <c r="G420" s="33"/>
      <c r="H420" s="100"/>
      <c r="I420" s="100"/>
      <c r="J420" s="33"/>
      <c r="K420" s="33"/>
      <c r="L420" s="33"/>
      <c r="M420" s="34"/>
      <c r="N420" s="34"/>
      <c r="O420" s="33"/>
      <c r="P420" s="33"/>
      <c r="Q420" s="33"/>
      <c r="R420" s="33"/>
      <c r="S420" s="33"/>
      <c r="T420" s="103">
        <f t="shared" si="25"/>
        <v>50.002849002849004</v>
      </c>
      <c r="U420" s="117">
        <f t="shared" si="26"/>
        <v>1</v>
      </c>
      <c r="V420" s="100">
        <f t="shared" si="27"/>
        <v>-1420.5094159904738</v>
      </c>
      <c r="W420" s="170">
        <v>1961</v>
      </c>
      <c r="X420" s="113">
        <f t="shared" si="28"/>
        <v>50.002849002849004</v>
      </c>
    </row>
    <row r="421" spans="1:24" ht="12.75">
      <c r="A421" s="101" t="s">
        <v>534</v>
      </c>
      <c r="B421" s="119" t="s">
        <v>527</v>
      </c>
      <c r="C421" s="188" t="s">
        <v>1184</v>
      </c>
      <c r="D421" s="100"/>
      <c r="E421" s="102"/>
      <c r="F421" s="100"/>
      <c r="G421" s="33"/>
      <c r="H421" s="100"/>
      <c r="I421" s="100"/>
      <c r="J421" s="33"/>
      <c r="K421" s="33"/>
      <c r="L421" s="33"/>
      <c r="M421" s="34"/>
      <c r="N421" s="34"/>
      <c r="O421" s="33"/>
      <c r="P421" s="33"/>
      <c r="Q421" s="33">
        <v>48.48736462093863</v>
      </c>
      <c r="R421" s="33"/>
      <c r="S421" s="33"/>
      <c r="T421" s="103">
        <f t="shared" si="25"/>
        <v>48.48736462093863</v>
      </c>
      <c r="U421" s="117">
        <f t="shared" si="26"/>
        <v>1</v>
      </c>
      <c r="V421" s="100">
        <f t="shared" si="27"/>
        <v>-1422.024900372384</v>
      </c>
      <c r="W421" s="170"/>
      <c r="X421" s="113">
        <f t="shared" si="28"/>
        <v>48.48736462093863</v>
      </c>
    </row>
    <row r="422" spans="1:24" ht="12.75">
      <c r="A422" s="101" t="s">
        <v>535</v>
      </c>
      <c r="B422" s="119" t="s">
        <v>528</v>
      </c>
      <c r="C422" s="188" t="s">
        <v>835</v>
      </c>
      <c r="D422" s="100">
        <v>48.293447293447294</v>
      </c>
      <c r="E422" s="102"/>
      <c r="F422" s="100"/>
      <c r="G422" s="33"/>
      <c r="H422" s="100"/>
      <c r="I422" s="100"/>
      <c r="J422" s="33"/>
      <c r="K422" s="33"/>
      <c r="L422" s="33"/>
      <c r="M422" s="34"/>
      <c r="N422" s="34"/>
      <c r="O422" s="33"/>
      <c r="P422" s="33"/>
      <c r="Q422" s="33"/>
      <c r="R422" s="33"/>
      <c r="S422" s="33"/>
      <c r="T422" s="103">
        <f t="shared" si="25"/>
        <v>48.293447293447294</v>
      </c>
      <c r="U422" s="117">
        <f t="shared" si="26"/>
        <v>1</v>
      </c>
      <c r="V422" s="100">
        <f t="shared" si="27"/>
        <v>-1422.2188176998754</v>
      </c>
      <c r="W422" s="170">
        <v>1964</v>
      </c>
      <c r="X422" s="113">
        <f t="shared" si="28"/>
        <v>48.293447293447294</v>
      </c>
    </row>
    <row r="423" spans="1:24" ht="12.75">
      <c r="A423" s="101" t="s">
        <v>536</v>
      </c>
      <c r="B423" s="119"/>
      <c r="C423" s="188" t="s">
        <v>1201</v>
      </c>
      <c r="D423" s="100"/>
      <c r="E423" s="102"/>
      <c r="F423" s="100"/>
      <c r="G423" s="33"/>
      <c r="H423" s="100"/>
      <c r="I423" s="100"/>
      <c r="J423" s="33"/>
      <c r="K423" s="33"/>
      <c r="L423" s="33"/>
      <c r="M423" s="34"/>
      <c r="N423" s="34"/>
      <c r="O423" s="33"/>
      <c r="P423" s="33"/>
      <c r="Q423" s="33"/>
      <c r="R423" s="33"/>
      <c r="S423" s="33">
        <v>48.096774193548384</v>
      </c>
      <c r="T423" s="103">
        <f t="shared" si="25"/>
        <v>48.096774193548384</v>
      </c>
      <c r="U423" s="117">
        <f t="shared" si="26"/>
        <v>1</v>
      </c>
      <c r="V423" s="100">
        <f t="shared" si="27"/>
        <v>-1422.4154907997745</v>
      </c>
      <c r="W423" s="170"/>
      <c r="X423" s="113">
        <f t="shared" si="28"/>
        <v>48.096774193548384</v>
      </c>
    </row>
    <row r="424" spans="1:24" ht="12.75">
      <c r="A424" s="101" t="s">
        <v>537</v>
      </c>
      <c r="B424" s="119" t="s">
        <v>529</v>
      </c>
      <c r="C424" s="188" t="s">
        <v>951</v>
      </c>
      <c r="D424" s="100"/>
      <c r="E424" s="102"/>
      <c r="F424" s="100"/>
      <c r="G424" s="33">
        <v>48.07332132750194</v>
      </c>
      <c r="H424" s="100"/>
      <c r="I424" s="100"/>
      <c r="J424" s="33"/>
      <c r="K424" s="33"/>
      <c r="L424" s="33"/>
      <c r="M424" s="34"/>
      <c r="N424" s="34"/>
      <c r="O424" s="33"/>
      <c r="P424" s="33"/>
      <c r="Q424" s="33"/>
      <c r="R424" s="33"/>
      <c r="S424" s="33"/>
      <c r="T424" s="103">
        <f t="shared" si="25"/>
        <v>48.07332132750194</v>
      </c>
      <c r="U424" s="117">
        <f t="shared" si="26"/>
        <v>1</v>
      </c>
      <c r="V424" s="100">
        <f t="shared" si="27"/>
        <v>-1422.438943665821</v>
      </c>
      <c r="W424" s="170"/>
      <c r="X424" s="113">
        <f t="shared" si="28"/>
        <v>48.07332132750194</v>
      </c>
    </row>
    <row r="425" spans="1:24" ht="12.75">
      <c r="A425" s="101" t="s">
        <v>538</v>
      </c>
      <c r="B425" s="119" t="s">
        <v>533</v>
      </c>
      <c r="C425" s="188" t="s">
        <v>1077</v>
      </c>
      <c r="D425" s="100"/>
      <c r="E425" s="102"/>
      <c r="F425" s="100"/>
      <c r="G425" s="33"/>
      <c r="H425" s="100"/>
      <c r="I425" s="100"/>
      <c r="J425" s="33">
        <v>45.54369182868045</v>
      </c>
      <c r="K425" s="33"/>
      <c r="L425" s="33"/>
      <c r="M425" s="34"/>
      <c r="N425" s="34"/>
      <c r="O425" s="33"/>
      <c r="P425" s="33"/>
      <c r="Q425" s="33"/>
      <c r="R425" s="33"/>
      <c r="S425" s="33"/>
      <c r="T425" s="103">
        <f t="shared" si="25"/>
        <v>45.54369182868045</v>
      </c>
      <c r="U425" s="117">
        <f t="shared" si="26"/>
        <v>1</v>
      </c>
      <c r="V425" s="100">
        <f t="shared" si="27"/>
        <v>-1424.9685731646423</v>
      </c>
      <c r="W425" s="170"/>
      <c r="X425" s="113">
        <f t="shared" si="28"/>
        <v>45.54369182868045</v>
      </c>
    </row>
    <row r="426" spans="1:24" ht="12.75">
      <c r="A426" s="101" t="s">
        <v>539</v>
      </c>
      <c r="B426" s="119" t="s">
        <v>534</v>
      </c>
      <c r="C426" s="188" t="s">
        <v>978</v>
      </c>
      <c r="D426" s="100"/>
      <c r="E426" s="102"/>
      <c r="F426" s="100"/>
      <c r="G426" s="33"/>
      <c r="H426" s="100">
        <v>45.29824561403509</v>
      </c>
      <c r="I426" s="100"/>
      <c r="J426" s="33"/>
      <c r="K426" s="33"/>
      <c r="L426" s="33"/>
      <c r="M426" s="34"/>
      <c r="N426" s="34"/>
      <c r="O426" s="33"/>
      <c r="P426" s="33"/>
      <c r="Q426" s="33"/>
      <c r="R426" s="33"/>
      <c r="S426" s="33"/>
      <c r="T426" s="103">
        <f t="shared" si="25"/>
        <v>45.29824561403509</v>
      </c>
      <c r="U426" s="117">
        <f t="shared" si="26"/>
        <v>1</v>
      </c>
      <c r="V426" s="100">
        <f t="shared" si="27"/>
        <v>-1425.2140193792877</v>
      </c>
      <c r="W426" s="170"/>
      <c r="X426" s="113">
        <f t="shared" si="28"/>
        <v>45.29824561403509</v>
      </c>
    </row>
    <row r="427" spans="1:24" ht="12.75">
      <c r="A427" s="101" t="s">
        <v>540</v>
      </c>
      <c r="B427" s="119" t="s">
        <v>535</v>
      </c>
      <c r="C427" s="188" t="s">
        <v>24</v>
      </c>
      <c r="D427" s="100"/>
      <c r="E427" s="102"/>
      <c r="F427" s="100"/>
      <c r="G427" s="33"/>
      <c r="H427" s="100"/>
      <c r="I427" s="100"/>
      <c r="J427" s="33"/>
      <c r="K427" s="33"/>
      <c r="L427" s="33"/>
      <c r="M427" s="34"/>
      <c r="N427" s="34">
        <v>44.33</v>
      </c>
      <c r="O427" s="33"/>
      <c r="P427" s="33"/>
      <c r="Q427" s="33"/>
      <c r="R427" s="33"/>
      <c r="S427" s="33"/>
      <c r="T427" s="103">
        <f t="shared" si="25"/>
        <v>44.33</v>
      </c>
      <c r="U427" s="117">
        <f t="shared" si="26"/>
        <v>1</v>
      </c>
      <c r="V427" s="100">
        <f t="shared" si="27"/>
        <v>-1426.1822649933229</v>
      </c>
      <c r="W427" s="170"/>
      <c r="X427" s="113">
        <f t="shared" si="28"/>
        <v>44.33</v>
      </c>
    </row>
    <row r="428" spans="1:24" ht="12.75">
      <c r="A428" s="101" t="s">
        <v>541</v>
      </c>
      <c r="B428" s="119" t="s">
        <v>536</v>
      </c>
      <c r="C428" s="188" t="s">
        <v>979</v>
      </c>
      <c r="D428" s="100"/>
      <c r="E428" s="102"/>
      <c r="F428" s="100"/>
      <c r="G428" s="33"/>
      <c r="H428" s="100">
        <v>43.98245614035088</v>
      </c>
      <c r="I428" s="100"/>
      <c r="J428" s="33"/>
      <c r="K428" s="33"/>
      <c r="L428" s="33"/>
      <c r="M428" s="34"/>
      <c r="N428" s="34"/>
      <c r="O428" s="33"/>
      <c r="P428" s="33"/>
      <c r="Q428" s="33"/>
      <c r="R428" s="33"/>
      <c r="S428" s="33"/>
      <c r="T428" s="103">
        <f t="shared" si="25"/>
        <v>43.98245614035088</v>
      </c>
      <c r="U428" s="117">
        <f t="shared" si="26"/>
        <v>1</v>
      </c>
      <c r="V428" s="100">
        <f t="shared" si="27"/>
        <v>-1426.5298088529719</v>
      </c>
      <c r="W428" s="170"/>
      <c r="X428" s="113">
        <f t="shared" si="28"/>
        <v>43.98245614035088</v>
      </c>
    </row>
    <row r="429" spans="1:24" ht="12.75">
      <c r="A429" s="101" t="s">
        <v>542</v>
      </c>
      <c r="B429" s="119" t="s">
        <v>537</v>
      </c>
      <c r="C429" s="188" t="s">
        <v>980</v>
      </c>
      <c r="D429" s="100"/>
      <c r="E429" s="102"/>
      <c r="F429" s="100"/>
      <c r="G429" s="33"/>
      <c r="H429" s="100">
        <v>43.98245614035088</v>
      </c>
      <c r="I429" s="100"/>
      <c r="J429" s="33"/>
      <c r="K429" s="33"/>
      <c r="L429" s="33"/>
      <c r="M429" s="34"/>
      <c r="N429" s="34"/>
      <c r="O429" s="33"/>
      <c r="P429" s="33"/>
      <c r="Q429" s="33"/>
      <c r="R429" s="33"/>
      <c r="S429" s="33"/>
      <c r="T429" s="103">
        <f t="shared" si="25"/>
        <v>43.98245614035088</v>
      </c>
      <c r="U429" s="117">
        <f t="shared" si="26"/>
        <v>1</v>
      </c>
      <c r="V429" s="100">
        <f t="shared" si="27"/>
        <v>-1426.5298088529719</v>
      </c>
      <c r="W429" s="170"/>
      <c r="X429" s="113">
        <f t="shared" si="28"/>
        <v>43.98245614035088</v>
      </c>
    </row>
    <row r="430" spans="1:24" ht="12.75">
      <c r="A430" s="101" t="s">
        <v>543</v>
      </c>
      <c r="B430" s="119" t="s">
        <v>538</v>
      </c>
      <c r="C430" s="188" t="s">
        <v>883</v>
      </c>
      <c r="D430" s="100">
        <v>43.16524216524217</v>
      </c>
      <c r="E430" s="102"/>
      <c r="F430" s="100"/>
      <c r="G430" s="33"/>
      <c r="H430" s="100"/>
      <c r="I430" s="100"/>
      <c r="J430" s="33"/>
      <c r="K430" s="33"/>
      <c r="L430" s="33"/>
      <c r="M430" s="34"/>
      <c r="N430" s="34"/>
      <c r="O430" s="33"/>
      <c r="P430" s="33"/>
      <c r="Q430" s="33"/>
      <c r="R430" s="33"/>
      <c r="S430" s="33"/>
      <c r="T430" s="103">
        <f t="shared" si="25"/>
        <v>43.16524216524217</v>
      </c>
      <c r="U430" s="117">
        <f t="shared" si="26"/>
        <v>1</v>
      </c>
      <c r="V430" s="100">
        <f t="shared" si="27"/>
        <v>-1427.3470228280805</v>
      </c>
      <c r="W430" s="170">
        <v>1980</v>
      </c>
      <c r="X430" s="113">
        <f t="shared" si="28"/>
        <v>43.16524216524217</v>
      </c>
    </row>
    <row r="431" spans="1:24" ht="12.75">
      <c r="A431" s="101" t="s">
        <v>544</v>
      </c>
      <c r="B431" s="119" t="s">
        <v>539</v>
      </c>
      <c r="C431" s="188" t="s">
        <v>5</v>
      </c>
      <c r="D431" s="100"/>
      <c r="E431" s="102"/>
      <c r="F431" s="100"/>
      <c r="G431" s="33"/>
      <c r="H431" s="100"/>
      <c r="I431" s="100"/>
      <c r="J431" s="33"/>
      <c r="K431" s="33"/>
      <c r="L431" s="33"/>
      <c r="M431" s="34"/>
      <c r="N431" s="34">
        <v>43.01</v>
      </c>
      <c r="O431" s="33"/>
      <c r="P431" s="33"/>
      <c r="Q431" s="33"/>
      <c r="R431" s="33"/>
      <c r="S431" s="33"/>
      <c r="T431" s="103">
        <f t="shared" si="25"/>
        <v>43.01</v>
      </c>
      <c r="U431" s="117">
        <f t="shared" si="26"/>
        <v>1</v>
      </c>
      <c r="V431" s="100">
        <f t="shared" si="27"/>
        <v>-1427.5022649933228</v>
      </c>
      <c r="W431" s="170"/>
      <c r="X431" s="113">
        <f t="shared" si="28"/>
        <v>43.01</v>
      </c>
    </row>
    <row r="432" spans="1:24" ht="12.75">
      <c r="A432" s="101" t="s">
        <v>545</v>
      </c>
      <c r="B432" s="119" t="s">
        <v>540</v>
      </c>
      <c r="C432" s="188" t="s">
        <v>1135</v>
      </c>
      <c r="D432" s="100"/>
      <c r="E432" s="102"/>
      <c r="F432" s="100"/>
      <c r="G432" s="33"/>
      <c r="H432" s="100"/>
      <c r="I432" s="100"/>
      <c r="J432" s="33"/>
      <c r="K432" s="33"/>
      <c r="L432" s="33"/>
      <c r="M432" s="34"/>
      <c r="N432" s="34">
        <v>42.24</v>
      </c>
      <c r="O432" s="33"/>
      <c r="P432" s="33"/>
      <c r="Q432" s="33"/>
      <c r="R432" s="33"/>
      <c r="S432" s="33"/>
      <c r="T432" s="103">
        <f t="shared" si="25"/>
        <v>42.24</v>
      </c>
      <c r="U432" s="117">
        <f t="shared" si="26"/>
        <v>1</v>
      </c>
      <c r="V432" s="100">
        <f t="shared" si="27"/>
        <v>-1428.2722649933228</v>
      </c>
      <c r="W432" s="170"/>
      <c r="X432" s="113">
        <f t="shared" si="28"/>
        <v>42.24</v>
      </c>
    </row>
    <row r="433" spans="1:24" ht="12.75">
      <c r="A433" s="101" t="s">
        <v>546</v>
      </c>
      <c r="B433" s="119" t="s">
        <v>541</v>
      </c>
      <c r="C433" s="188" t="s">
        <v>23</v>
      </c>
      <c r="D433" s="100"/>
      <c r="E433" s="102"/>
      <c r="F433" s="100"/>
      <c r="G433" s="33"/>
      <c r="H433" s="100"/>
      <c r="I433" s="100"/>
      <c r="J433" s="33"/>
      <c r="K433" s="33"/>
      <c r="L433" s="33"/>
      <c r="M433" s="34"/>
      <c r="N433" s="34">
        <v>42.24</v>
      </c>
      <c r="O433" s="33"/>
      <c r="P433" s="33"/>
      <c r="Q433" s="33"/>
      <c r="R433" s="33"/>
      <c r="S433" s="33"/>
      <c r="T433" s="103">
        <f t="shared" si="25"/>
        <v>42.24</v>
      </c>
      <c r="U433" s="117">
        <f t="shared" si="26"/>
        <v>1</v>
      </c>
      <c r="V433" s="100">
        <f t="shared" si="27"/>
        <v>-1428.2722649933228</v>
      </c>
      <c r="W433" s="170"/>
      <c r="X433" s="113">
        <f t="shared" si="28"/>
        <v>42.24</v>
      </c>
    </row>
    <row r="434" spans="1:24" ht="12.75">
      <c r="A434" s="101" t="s">
        <v>547</v>
      </c>
      <c r="B434" s="119" t="s">
        <v>542</v>
      </c>
      <c r="C434" s="188" t="s">
        <v>953</v>
      </c>
      <c r="D434" s="100"/>
      <c r="E434" s="102"/>
      <c r="F434" s="100"/>
      <c r="G434" s="33">
        <v>41.02083333333333</v>
      </c>
      <c r="H434" s="100"/>
      <c r="I434" s="100"/>
      <c r="J434" s="33"/>
      <c r="K434" s="33"/>
      <c r="L434" s="33"/>
      <c r="M434" s="34"/>
      <c r="N434" s="34"/>
      <c r="O434" s="33"/>
      <c r="P434" s="33"/>
      <c r="Q434" s="33"/>
      <c r="R434" s="33"/>
      <c r="S434" s="33"/>
      <c r="T434" s="103">
        <f t="shared" si="25"/>
        <v>41.02083333333333</v>
      </c>
      <c r="U434" s="117">
        <f t="shared" si="26"/>
        <v>1</v>
      </c>
      <c r="V434" s="100">
        <f t="shared" si="27"/>
        <v>-1429.4914316599895</v>
      </c>
      <c r="W434" s="170"/>
      <c r="X434" s="113">
        <f t="shared" si="28"/>
        <v>41.02083333333333</v>
      </c>
    </row>
    <row r="435" spans="1:24" ht="12.75">
      <c r="A435" s="101" t="s">
        <v>548</v>
      </c>
      <c r="B435" s="119" t="s">
        <v>543</v>
      </c>
      <c r="C435" s="188" t="s">
        <v>981</v>
      </c>
      <c r="D435" s="100"/>
      <c r="E435" s="102"/>
      <c r="F435" s="100"/>
      <c r="G435" s="33"/>
      <c r="H435" s="100">
        <v>40.91228070175439</v>
      </c>
      <c r="I435" s="100"/>
      <c r="J435" s="33"/>
      <c r="K435" s="33"/>
      <c r="L435" s="33"/>
      <c r="M435" s="34"/>
      <c r="N435" s="34"/>
      <c r="O435" s="33"/>
      <c r="P435" s="33"/>
      <c r="Q435" s="33"/>
      <c r="R435" s="33"/>
      <c r="S435" s="33"/>
      <c r="T435" s="103">
        <f t="shared" si="25"/>
        <v>40.91228070175439</v>
      </c>
      <c r="U435" s="117">
        <f t="shared" si="26"/>
        <v>1</v>
      </c>
      <c r="V435" s="100">
        <f t="shared" si="27"/>
        <v>-1429.5999842915685</v>
      </c>
      <c r="W435" s="170"/>
      <c r="X435" s="113">
        <f t="shared" si="28"/>
        <v>40.91228070175439</v>
      </c>
    </row>
    <row r="436" spans="1:24" ht="12.75">
      <c r="A436" s="101" t="s">
        <v>549</v>
      </c>
      <c r="B436" s="119" t="s">
        <v>544</v>
      </c>
      <c r="C436" s="188" t="s">
        <v>1078</v>
      </c>
      <c r="D436" s="100"/>
      <c r="E436" s="102"/>
      <c r="F436" s="100"/>
      <c r="G436" s="33"/>
      <c r="H436" s="100"/>
      <c r="I436" s="100"/>
      <c r="J436" s="33">
        <v>40.469330199890464</v>
      </c>
      <c r="K436" s="33"/>
      <c r="L436" s="33"/>
      <c r="M436" s="34"/>
      <c r="N436" s="34"/>
      <c r="O436" s="33"/>
      <c r="P436" s="33"/>
      <c r="Q436" s="33"/>
      <c r="R436" s="33"/>
      <c r="S436" s="33"/>
      <c r="T436" s="103">
        <f t="shared" si="25"/>
        <v>40.469330199890464</v>
      </c>
      <c r="U436" s="117">
        <f t="shared" si="26"/>
        <v>1</v>
      </c>
      <c r="V436" s="100">
        <f t="shared" si="27"/>
        <v>-1430.0429347934323</v>
      </c>
      <c r="W436" s="170"/>
      <c r="X436" s="113">
        <f t="shared" si="28"/>
        <v>40.469330199890464</v>
      </c>
    </row>
    <row r="437" spans="1:24" ht="12.75">
      <c r="A437" s="101" t="s">
        <v>550</v>
      </c>
      <c r="B437" s="119" t="s">
        <v>545</v>
      </c>
      <c r="C437" s="188" t="s">
        <v>982</v>
      </c>
      <c r="D437" s="100"/>
      <c r="E437" s="102"/>
      <c r="F437" s="100"/>
      <c r="G437" s="33"/>
      <c r="H437" s="100">
        <v>40.03508771929825</v>
      </c>
      <c r="I437" s="100"/>
      <c r="J437" s="33"/>
      <c r="K437" s="33"/>
      <c r="L437" s="33"/>
      <c r="M437" s="34"/>
      <c r="N437" s="34"/>
      <c r="O437" s="33"/>
      <c r="P437" s="33"/>
      <c r="Q437" s="33"/>
      <c r="R437" s="33"/>
      <c r="S437" s="33"/>
      <c r="T437" s="103">
        <f t="shared" si="25"/>
        <v>40.03508771929825</v>
      </c>
      <c r="U437" s="117">
        <f t="shared" si="26"/>
        <v>1</v>
      </c>
      <c r="V437" s="100">
        <f t="shared" si="27"/>
        <v>-1430.4771772740246</v>
      </c>
      <c r="W437" s="170"/>
      <c r="X437" s="113">
        <f t="shared" si="28"/>
        <v>40.03508771929825</v>
      </c>
    </row>
    <row r="438" spans="1:24" ht="12.75">
      <c r="A438" s="101" t="s">
        <v>551</v>
      </c>
      <c r="B438" s="119" t="s">
        <v>546</v>
      </c>
      <c r="C438" s="188" t="s">
        <v>20</v>
      </c>
      <c r="D438" s="100"/>
      <c r="E438" s="102"/>
      <c r="F438" s="100"/>
      <c r="G438" s="33"/>
      <c r="H438" s="100"/>
      <c r="I438" s="100"/>
      <c r="J438" s="33"/>
      <c r="K438" s="33"/>
      <c r="L438" s="33"/>
      <c r="M438" s="34"/>
      <c r="N438" s="34">
        <v>38.69</v>
      </c>
      <c r="O438" s="33"/>
      <c r="P438" s="33"/>
      <c r="Q438" s="33"/>
      <c r="R438" s="33"/>
      <c r="S438" s="33"/>
      <c r="T438" s="103">
        <f t="shared" si="25"/>
        <v>38.69</v>
      </c>
      <c r="U438" s="117">
        <f t="shared" si="26"/>
        <v>1</v>
      </c>
      <c r="V438" s="100">
        <f t="shared" si="27"/>
        <v>-1431.8222649933227</v>
      </c>
      <c r="W438" s="170"/>
      <c r="X438" s="113">
        <f t="shared" si="28"/>
        <v>38.69</v>
      </c>
    </row>
    <row r="439" spans="1:24" ht="12.75">
      <c r="A439" s="101" t="s">
        <v>552</v>
      </c>
      <c r="B439" s="119" t="s">
        <v>547</v>
      </c>
      <c r="C439" s="188" t="s">
        <v>27</v>
      </c>
      <c r="D439" s="100"/>
      <c r="E439" s="102"/>
      <c r="F439" s="100"/>
      <c r="G439" s="33"/>
      <c r="H439" s="100"/>
      <c r="I439" s="100"/>
      <c r="J439" s="33"/>
      <c r="K439" s="33"/>
      <c r="L439" s="33"/>
      <c r="M439" s="34"/>
      <c r="N439" s="34">
        <v>38.69</v>
      </c>
      <c r="O439" s="33"/>
      <c r="P439" s="33"/>
      <c r="Q439" s="33"/>
      <c r="R439" s="33"/>
      <c r="S439" s="33"/>
      <c r="T439" s="103">
        <f t="shared" si="25"/>
        <v>38.69</v>
      </c>
      <c r="U439" s="117">
        <f t="shared" si="26"/>
        <v>1</v>
      </c>
      <c r="V439" s="100">
        <f t="shared" si="27"/>
        <v>-1431.8222649933227</v>
      </c>
      <c r="W439" s="170"/>
      <c r="X439" s="113">
        <f t="shared" si="28"/>
        <v>38.69</v>
      </c>
    </row>
    <row r="440" spans="1:24" ht="12.75">
      <c r="A440" s="101" t="s">
        <v>553</v>
      </c>
      <c r="B440" s="119" t="s">
        <v>548</v>
      </c>
      <c r="C440" s="188" t="s">
        <v>26</v>
      </c>
      <c r="D440" s="100"/>
      <c r="E440" s="102"/>
      <c r="F440" s="100"/>
      <c r="G440" s="33"/>
      <c r="H440" s="100"/>
      <c r="I440" s="100"/>
      <c r="J440" s="33"/>
      <c r="K440" s="33"/>
      <c r="L440" s="33"/>
      <c r="M440" s="34"/>
      <c r="N440" s="34">
        <v>38.69</v>
      </c>
      <c r="O440" s="33"/>
      <c r="P440" s="33"/>
      <c r="Q440" s="33"/>
      <c r="R440" s="33"/>
      <c r="S440" s="33"/>
      <c r="T440" s="103">
        <f t="shared" si="25"/>
        <v>38.69</v>
      </c>
      <c r="U440" s="117">
        <f t="shared" si="26"/>
        <v>1</v>
      </c>
      <c r="V440" s="100">
        <f t="shared" si="27"/>
        <v>-1431.8222649933227</v>
      </c>
      <c r="W440" s="170"/>
      <c r="X440" s="113">
        <f t="shared" si="28"/>
        <v>38.69</v>
      </c>
    </row>
    <row r="441" spans="1:24" ht="12.75">
      <c r="A441" s="101" t="s">
        <v>554</v>
      </c>
      <c r="B441" s="119" t="s">
        <v>549</v>
      </c>
      <c r="C441" s="188" t="s">
        <v>1139</v>
      </c>
      <c r="D441" s="100"/>
      <c r="E441" s="102"/>
      <c r="F441" s="100"/>
      <c r="G441" s="33"/>
      <c r="H441" s="100"/>
      <c r="I441" s="100"/>
      <c r="J441" s="33"/>
      <c r="K441" s="33"/>
      <c r="L441" s="33"/>
      <c r="M441" s="34"/>
      <c r="N441" s="34">
        <v>38.06</v>
      </c>
      <c r="O441" s="33"/>
      <c r="P441" s="33"/>
      <c r="Q441" s="33"/>
      <c r="R441" s="33"/>
      <c r="S441" s="33"/>
      <c r="T441" s="103">
        <f t="shared" si="25"/>
        <v>38.06</v>
      </c>
      <c r="U441" s="117">
        <f t="shared" si="26"/>
        <v>1</v>
      </c>
      <c r="V441" s="100">
        <f t="shared" si="27"/>
        <v>-1432.4522649933228</v>
      </c>
      <c r="W441" s="170"/>
      <c r="X441" s="113">
        <f t="shared" si="28"/>
        <v>38.06</v>
      </c>
    </row>
    <row r="442" spans="1:24" ht="12.75">
      <c r="A442" s="101" t="s">
        <v>555</v>
      </c>
      <c r="B442" s="119"/>
      <c r="C442" s="188" t="s">
        <v>1202</v>
      </c>
      <c r="D442" s="100"/>
      <c r="E442" s="102"/>
      <c r="F442" s="100"/>
      <c r="G442" s="33"/>
      <c r="H442" s="100"/>
      <c r="I442" s="100"/>
      <c r="J442" s="33"/>
      <c r="K442" s="33"/>
      <c r="L442" s="33"/>
      <c r="M442" s="34"/>
      <c r="N442" s="34"/>
      <c r="O442" s="33"/>
      <c r="P442" s="33"/>
      <c r="Q442" s="33"/>
      <c r="R442" s="33"/>
      <c r="S442" s="33">
        <v>37.774193548387096</v>
      </c>
      <c r="T442" s="103">
        <f t="shared" si="25"/>
        <v>37.774193548387096</v>
      </c>
      <c r="U442" s="117">
        <f t="shared" si="26"/>
        <v>1</v>
      </c>
      <c r="V442" s="100">
        <f t="shared" si="27"/>
        <v>-1432.7380714449357</v>
      </c>
      <c r="W442" s="170"/>
      <c r="X442" s="113">
        <f t="shared" si="28"/>
        <v>37.774193548387096</v>
      </c>
    </row>
    <row r="443" spans="1:24" ht="12.75">
      <c r="A443" s="101" t="s">
        <v>556</v>
      </c>
      <c r="B443" s="119" t="s">
        <v>550</v>
      </c>
      <c r="C443" s="188" t="s">
        <v>40</v>
      </c>
      <c r="D443" s="100"/>
      <c r="E443" s="102"/>
      <c r="F443" s="100"/>
      <c r="G443" s="33"/>
      <c r="H443" s="100"/>
      <c r="I443" s="100"/>
      <c r="J443" s="33"/>
      <c r="K443" s="33"/>
      <c r="L443" s="33"/>
      <c r="M443" s="34"/>
      <c r="N443" s="34">
        <v>37.42</v>
      </c>
      <c r="O443" s="33"/>
      <c r="P443" s="33"/>
      <c r="Q443" s="33"/>
      <c r="R443" s="33"/>
      <c r="S443" s="33"/>
      <c r="T443" s="103">
        <f t="shared" si="25"/>
        <v>37.42</v>
      </c>
      <c r="U443" s="117">
        <f t="shared" si="26"/>
        <v>1</v>
      </c>
      <c r="V443" s="100">
        <f t="shared" si="27"/>
        <v>-1433.0922649933227</v>
      </c>
      <c r="W443" s="170"/>
      <c r="X443" s="113">
        <f t="shared" si="28"/>
        <v>37.42</v>
      </c>
    </row>
    <row r="444" spans="1:24" ht="12.75">
      <c r="A444" s="101" t="s">
        <v>557</v>
      </c>
      <c r="B444" s="119" t="s">
        <v>551</v>
      </c>
      <c r="C444" s="188" t="s">
        <v>1</v>
      </c>
      <c r="D444" s="100"/>
      <c r="E444" s="102"/>
      <c r="F444" s="100"/>
      <c r="G444" s="33"/>
      <c r="H444" s="100"/>
      <c r="I444" s="100"/>
      <c r="J444" s="33"/>
      <c r="K444" s="33"/>
      <c r="L444" s="33"/>
      <c r="M444" s="34"/>
      <c r="N444" s="34">
        <v>37.42</v>
      </c>
      <c r="O444" s="33"/>
      <c r="P444" s="33"/>
      <c r="Q444" s="33"/>
      <c r="R444" s="33"/>
      <c r="S444" s="33"/>
      <c r="T444" s="103">
        <f t="shared" si="25"/>
        <v>37.42</v>
      </c>
      <c r="U444" s="117">
        <f t="shared" si="26"/>
        <v>1</v>
      </c>
      <c r="V444" s="100">
        <f t="shared" si="27"/>
        <v>-1433.0922649933227</v>
      </c>
      <c r="W444" s="170"/>
      <c r="X444" s="113">
        <f t="shared" si="28"/>
        <v>37.42</v>
      </c>
    </row>
    <row r="445" spans="1:24" ht="12.75">
      <c r="A445" s="101" t="s">
        <v>606</v>
      </c>
      <c r="B445" s="119" t="s">
        <v>552</v>
      </c>
      <c r="C445" s="188" t="s">
        <v>18</v>
      </c>
      <c r="D445" s="100"/>
      <c r="E445" s="102"/>
      <c r="F445" s="100"/>
      <c r="G445" s="33"/>
      <c r="H445" s="100"/>
      <c r="I445" s="100"/>
      <c r="J445" s="33"/>
      <c r="K445" s="33"/>
      <c r="L445" s="33"/>
      <c r="M445" s="34"/>
      <c r="N445" s="34">
        <v>37.42</v>
      </c>
      <c r="O445" s="33"/>
      <c r="P445" s="33"/>
      <c r="Q445" s="33"/>
      <c r="R445" s="33"/>
      <c r="S445" s="33"/>
      <c r="T445" s="103">
        <f t="shared" si="25"/>
        <v>37.42</v>
      </c>
      <c r="U445" s="117">
        <f t="shared" si="26"/>
        <v>1</v>
      </c>
      <c r="V445" s="100">
        <f t="shared" si="27"/>
        <v>-1433.0922649933227</v>
      </c>
      <c r="W445" s="170"/>
      <c r="X445" s="113">
        <f t="shared" si="28"/>
        <v>37.42</v>
      </c>
    </row>
    <row r="446" spans="1:24" ht="12.75">
      <c r="A446" s="101" t="s">
        <v>607</v>
      </c>
      <c r="B446" s="119" t="s">
        <v>553</v>
      </c>
      <c r="C446" s="188" t="s">
        <v>22</v>
      </c>
      <c r="D446" s="100"/>
      <c r="E446" s="102"/>
      <c r="F446" s="100"/>
      <c r="G446" s="33"/>
      <c r="H446" s="100"/>
      <c r="I446" s="100"/>
      <c r="J446" s="33"/>
      <c r="K446" s="33"/>
      <c r="L446" s="33"/>
      <c r="M446" s="34"/>
      <c r="N446" s="34">
        <v>36.87</v>
      </c>
      <c r="O446" s="33"/>
      <c r="P446" s="33"/>
      <c r="Q446" s="33"/>
      <c r="R446" s="33"/>
      <c r="S446" s="33"/>
      <c r="T446" s="103">
        <f t="shared" si="25"/>
        <v>36.87</v>
      </c>
      <c r="U446" s="117">
        <f t="shared" si="26"/>
        <v>1</v>
      </c>
      <c r="V446" s="100">
        <f t="shared" si="27"/>
        <v>-1433.642264993323</v>
      </c>
      <c r="W446" s="170"/>
      <c r="X446" s="113">
        <f t="shared" si="28"/>
        <v>36.87</v>
      </c>
    </row>
    <row r="447" spans="1:24" ht="12.75">
      <c r="A447" s="101" t="s">
        <v>608</v>
      </c>
      <c r="B447" s="119" t="s">
        <v>554</v>
      </c>
      <c r="C447" s="188" t="s">
        <v>842</v>
      </c>
      <c r="D447" s="100">
        <v>34.61823361823362</v>
      </c>
      <c r="E447" s="102"/>
      <c r="F447" s="100"/>
      <c r="G447" s="33"/>
      <c r="H447" s="100"/>
      <c r="I447" s="100"/>
      <c r="J447" s="33"/>
      <c r="K447" s="33"/>
      <c r="L447" s="33"/>
      <c r="M447" s="34"/>
      <c r="N447" s="34"/>
      <c r="O447" s="33"/>
      <c r="P447" s="33"/>
      <c r="Q447" s="33"/>
      <c r="R447" s="33"/>
      <c r="S447" s="33"/>
      <c r="T447" s="103">
        <f t="shared" si="25"/>
        <v>34.61823361823362</v>
      </c>
      <c r="U447" s="117">
        <f t="shared" si="26"/>
        <v>1</v>
      </c>
      <c r="V447" s="100">
        <f t="shared" si="27"/>
        <v>-1435.894031375089</v>
      </c>
      <c r="W447" s="170">
        <v>2001</v>
      </c>
      <c r="X447" s="113">
        <f t="shared" si="28"/>
        <v>34.61823361823362</v>
      </c>
    </row>
    <row r="448" spans="1:24" ht="12.75">
      <c r="A448" s="101" t="s">
        <v>609</v>
      </c>
      <c r="B448" s="119" t="s">
        <v>555</v>
      </c>
      <c r="C448" s="188" t="s">
        <v>15</v>
      </c>
      <c r="D448" s="100"/>
      <c r="E448" s="102"/>
      <c r="F448" s="100"/>
      <c r="G448" s="33"/>
      <c r="H448" s="100"/>
      <c r="I448" s="100"/>
      <c r="J448" s="33"/>
      <c r="K448" s="33"/>
      <c r="L448" s="33"/>
      <c r="M448" s="34"/>
      <c r="N448" s="34">
        <v>34.6</v>
      </c>
      <c r="O448" s="33"/>
      <c r="P448" s="33"/>
      <c r="Q448" s="33"/>
      <c r="R448" s="33"/>
      <c r="S448" s="33"/>
      <c r="T448" s="103">
        <f t="shared" si="25"/>
        <v>34.6</v>
      </c>
      <c r="U448" s="117">
        <f t="shared" si="26"/>
        <v>1</v>
      </c>
      <c r="V448" s="100">
        <f t="shared" si="27"/>
        <v>-1435.9122649933229</v>
      </c>
      <c r="W448" s="170"/>
      <c r="X448" s="113">
        <f t="shared" si="28"/>
        <v>34.6</v>
      </c>
    </row>
    <row r="449" spans="1:24" ht="12.75">
      <c r="A449" s="101" t="s">
        <v>610</v>
      </c>
      <c r="B449" s="119" t="s">
        <v>556</v>
      </c>
      <c r="C449" s="188" t="s">
        <v>21</v>
      </c>
      <c r="D449" s="100"/>
      <c r="E449" s="102"/>
      <c r="F449" s="100"/>
      <c r="G449" s="33"/>
      <c r="H449" s="100"/>
      <c r="I449" s="100"/>
      <c r="J449" s="33"/>
      <c r="K449" s="33"/>
      <c r="L449" s="33"/>
      <c r="M449" s="34"/>
      <c r="N449" s="34">
        <v>34.6</v>
      </c>
      <c r="O449" s="33"/>
      <c r="P449" s="33"/>
      <c r="Q449" s="33"/>
      <c r="R449" s="33"/>
      <c r="S449" s="33"/>
      <c r="T449" s="103">
        <f t="shared" si="25"/>
        <v>34.6</v>
      </c>
      <c r="U449" s="117">
        <f t="shared" si="26"/>
        <v>1</v>
      </c>
      <c r="V449" s="100">
        <f t="shared" si="27"/>
        <v>-1435.9122649933229</v>
      </c>
      <c r="W449" s="170"/>
      <c r="X449" s="113">
        <f t="shared" si="28"/>
        <v>34.6</v>
      </c>
    </row>
    <row r="450" spans="1:24" ht="12.75">
      <c r="A450" s="101" t="s">
        <v>611</v>
      </c>
      <c r="B450" s="119"/>
      <c r="C450" s="188" t="s">
        <v>1203</v>
      </c>
      <c r="D450" s="100"/>
      <c r="E450" s="102"/>
      <c r="F450" s="100"/>
      <c r="G450" s="33"/>
      <c r="H450" s="100"/>
      <c r="I450" s="100"/>
      <c r="J450" s="33"/>
      <c r="K450" s="33"/>
      <c r="L450" s="33"/>
      <c r="M450" s="34"/>
      <c r="N450" s="34"/>
      <c r="O450" s="33"/>
      <c r="P450" s="33"/>
      <c r="Q450" s="33"/>
      <c r="R450" s="33"/>
      <c r="S450" s="33">
        <v>34.5483870967742</v>
      </c>
      <c r="T450" s="103">
        <f t="shared" si="25"/>
        <v>34.5483870967742</v>
      </c>
      <c r="U450" s="117">
        <f t="shared" si="26"/>
        <v>1</v>
      </c>
      <c r="V450" s="100">
        <f t="shared" si="27"/>
        <v>-1435.9638778965486</v>
      </c>
      <c r="W450" s="170"/>
      <c r="X450" s="113">
        <f t="shared" si="28"/>
        <v>34.5483870967742</v>
      </c>
    </row>
    <row r="451" spans="1:24" ht="12.75">
      <c r="A451" s="101" t="s">
        <v>612</v>
      </c>
      <c r="B451" s="119" t="s">
        <v>557</v>
      </c>
      <c r="C451" s="188" t="s">
        <v>985</v>
      </c>
      <c r="D451" s="100"/>
      <c r="E451" s="102"/>
      <c r="F451" s="100"/>
      <c r="G451" s="33"/>
      <c r="H451" s="100">
        <v>33.89473684210527</v>
      </c>
      <c r="I451" s="100"/>
      <c r="J451" s="33"/>
      <c r="K451" s="33"/>
      <c r="L451" s="33"/>
      <c r="M451" s="34"/>
      <c r="N451" s="34"/>
      <c r="O451" s="33"/>
      <c r="P451" s="33"/>
      <c r="Q451" s="33"/>
      <c r="R451" s="33"/>
      <c r="S451" s="33"/>
      <c r="T451" s="103">
        <f t="shared" si="25"/>
        <v>33.89473684210527</v>
      </c>
      <c r="U451" s="117">
        <f t="shared" si="26"/>
        <v>1</v>
      </c>
      <c r="V451" s="100">
        <f t="shared" si="27"/>
        <v>-1436.6175281512176</v>
      </c>
      <c r="W451" s="170"/>
      <c r="X451" s="113">
        <f t="shared" si="28"/>
        <v>33.89473684210527</v>
      </c>
    </row>
    <row r="452" spans="1:24" ht="12.75">
      <c r="A452" s="101" t="s">
        <v>613</v>
      </c>
      <c r="B452" s="119" t="s">
        <v>606</v>
      </c>
      <c r="C452" s="188" t="s">
        <v>986</v>
      </c>
      <c r="D452" s="100"/>
      <c r="E452" s="102"/>
      <c r="F452" s="100"/>
      <c r="G452" s="33"/>
      <c r="H452" s="100">
        <v>33.01754385964912</v>
      </c>
      <c r="I452" s="100"/>
      <c r="J452" s="33"/>
      <c r="K452" s="33"/>
      <c r="L452" s="33"/>
      <c r="M452" s="34"/>
      <c r="N452" s="34"/>
      <c r="O452" s="33"/>
      <c r="P452" s="33"/>
      <c r="Q452" s="33"/>
      <c r="R452" s="33"/>
      <c r="S452" s="33"/>
      <c r="T452" s="103">
        <f t="shared" si="25"/>
        <v>33.01754385964912</v>
      </c>
      <c r="U452" s="117">
        <f t="shared" si="26"/>
        <v>1</v>
      </c>
      <c r="V452" s="100">
        <f t="shared" si="27"/>
        <v>-1437.4947211336737</v>
      </c>
      <c r="W452" s="170">
        <v>1989</v>
      </c>
      <c r="X452" s="113">
        <f t="shared" si="28"/>
        <v>33.01754385964912</v>
      </c>
    </row>
    <row r="453" spans="1:24" ht="12.75">
      <c r="A453" s="101" t="s">
        <v>614</v>
      </c>
      <c r="B453" s="119"/>
      <c r="C453" s="188" t="s">
        <v>1204</v>
      </c>
      <c r="D453" s="100"/>
      <c r="E453" s="102"/>
      <c r="F453" s="100"/>
      <c r="G453" s="33"/>
      <c r="H453" s="100"/>
      <c r="I453" s="100"/>
      <c r="J453" s="33"/>
      <c r="K453" s="33"/>
      <c r="L453" s="33"/>
      <c r="M453" s="34"/>
      <c r="N453" s="34"/>
      <c r="O453" s="33"/>
      <c r="P453" s="33"/>
      <c r="Q453" s="33"/>
      <c r="R453" s="33"/>
      <c r="S453" s="33">
        <v>32.61290322580645</v>
      </c>
      <c r="T453" s="103">
        <f>SUM(D453:S453)</f>
        <v>32.61290322580645</v>
      </c>
      <c r="U453" s="117">
        <f aca="true" t="shared" si="29" ref="U453:U474">COUNTA(D453:S453)</f>
        <v>1</v>
      </c>
      <c r="V453" s="100">
        <f aca="true" t="shared" si="30" ref="V453:V474">T453-$T$5</f>
        <v>-1437.8993617675164</v>
      </c>
      <c r="W453" s="170"/>
      <c r="X453" s="113">
        <f aca="true" t="shared" si="31" ref="X453:X474"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32.61290322580645</v>
      </c>
    </row>
    <row r="454" spans="1:24" ht="12.75">
      <c r="A454" s="101" t="s">
        <v>615</v>
      </c>
      <c r="B454" s="119" t="s">
        <v>621</v>
      </c>
      <c r="C454" s="188" t="s">
        <v>991</v>
      </c>
      <c r="D454" s="100"/>
      <c r="E454" s="102"/>
      <c r="F454" s="100"/>
      <c r="G454" s="33"/>
      <c r="H454" s="100">
        <v>15.912280701754385</v>
      </c>
      <c r="I454" s="100"/>
      <c r="J454" s="33"/>
      <c r="K454" s="33"/>
      <c r="L454" s="33"/>
      <c r="M454" s="34"/>
      <c r="N454" s="34"/>
      <c r="O454" s="33"/>
      <c r="P454" s="33"/>
      <c r="Q454" s="33"/>
      <c r="R454" s="33"/>
      <c r="S454" s="33">
        <v>16.483870967741936</v>
      </c>
      <c r="T454" s="103">
        <f>SUM(D454:S454)</f>
        <v>32.39615166949632</v>
      </c>
      <c r="U454" s="117">
        <f t="shared" si="29"/>
        <v>2</v>
      </c>
      <c r="V454" s="100">
        <f t="shared" si="30"/>
        <v>-1438.1161133238265</v>
      </c>
      <c r="W454" s="170"/>
      <c r="X454" s="113">
        <f t="shared" si="31"/>
        <v>32.39615166949632</v>
      </c>
    </row>
    <row r="455" spans="1:24" ht="12.75">
      <c r="A455" s="101" t="s">
        <v>616</v>
      </c>
      <c r="B455" s="119" t="s">
        <v>607</v>
      </c>
      <c r="C455" s="188" t="s">
        <v>1185</v>
      </c>
      <c r="D455" s="100"/>
      <c r="E455" s="102"/>
      <c r="F455" s="100"/>
      <c r="G455" s="33"/>
      <c r="H455" s="100"/>
      <c r="I455" s="100"/>
      <c r="J455" s="33"/>
      <c r="K455" s="33"/>
      <c r="L455" s="33"/>
      <c r="M455" s="34"/>
      <c r="N455" s="34"/>
      <c r="O455" s="33"/>
      <c r="P455" s="33"/>
      <c r="Q455" s="33">
        <v>31.808664259927802</v>
      </c>
      <c r="R455" s="33"/>
      <c r="S455" s="33"/>
      <c r="T455" s="103">
        <f>SUM(D455:S455)</f>
        <v>31.808664259927802</v>
      </c>
      <c r="U455" s="117">
        <f t="shared" si="29"/>
        <v>1</v>
      </c>
      <c r="V455" s="100">
        <f t="shared" si="30"/>
        <v>-1438.703600733395</v>
      </c>
      <c r="W455" s="170"/>
      <c r="X455" s="113">
        <f t="shared" si="31"/>
        <v>31.808664259927802</v>
      </c>
    </row>
    <row r="456" spans="1:24" ht="12.75">
      <c r="A456" s="101" t="s">
        <v>617</v>
      </c>
      <c r="B456" s="119" t="s">
        <v>608</v>
      </c>
      <c r="C456" s="188" t="s">
        <v>833</v>
      </c>
      <c r="D456" s="100">
        <v>30.629629629629626</v>
      </c>
      <c r="E456" s="102"/>
      <c r="F456" s="100"/>
      <c r="G456" s="33"/>
      <c r="H456" s="100"/>
      <c r="I456" s="100"/>
      <c r="J456" s="33"/>
      <c r="K456" s="33"/>
      <c r="L456" s="33"/>
      <c r="M456" s="34"/>
      <c r="N456" s="34"/>
      <c r="O456" s="33"/>
      <c r="P456" s="33"/>
      <c r="Q456" s="33"/>
      <c r="R456" s="33"/>
      <c r="S456" s="33"/>
      <c r="T456" s="103">
        <f>SUM(D456:S456)</f>
        <v>30.629629629629626</v>
      </c>
      <c r="U456" s="117">
        <f t="shared" si="29"/>
        <v>1</v>
      </c>
      <c r="V456" s="100">
        <f t="shared" si="30"/>
        <v>-1439.8826353636932</v>
      </c>
      <c r="W456" s="170">
        <v>1994</v>
      </c>
      <c r="X456" s="113">
        <f t="shared" si="31"/>
        <v>30.629629629629626</v>
      </c>
    </row>
    <row r="457" spans="1:24" ht="12.75">
      <c r="A457" s="101" t="s">
        <v>618</v>
      </c>
      <c r="B457" s="119" t="s">
        <v>610</v>
      </c>
      <c r="C457" s="188" t="s">
        <v>831</v>
      </c>
      <c r="D457" s="100">
        <v>29.205128205128204</v>
      </c>
      <c r="E457" s="102"/>
      <c r="F457" s="100"/>
      <c r="G457" s="33"/>
      <c r="H457" s="100"/>
      <c r="I457" s="100"/>
      <c r="J457" s="33"/>
      <c r="K457" s="33"/>
      <c r="L457" s="33"/>
      <c r="M457" s="34"/>
      <c r="N457" s="34"/>
      <c r="O457" s="33"/>
      <c r="P457" s="33"/>
      <c r="Q457" s="33"/>
      <c r="R457" s="33"/>
      <c r="S457" s="33"/>
      <c r="T457" s="103">
        <f>SUM(D457:S457)</f>
        <v>29.205128205128204</v>
      </c>
      <c r="U457" s="117">
        <f t="shared" si="29"/>
        <v>1</v>
      </c>
      <c r="V457" s="100">
        <f t="shared" si="30"/>
        <v>-1441.3071367881946</v>
      </c>
      <c r="W457" s="170">
        <v>2003</v>
      </c>
      <c r="X457" s="113">
        <f t="shared" si="31"/>
        <v>29.205128205128204</v>
      </c>
    </row>
    <row r="458" spans="1:24" ht="12.75">
      <c r="A458" s="101" t="s">
        <v>619</v>
      </c>
      <c r="B458" s="119"/>
      <c r="C458" s="188" t="s">
        <v>1205</v>
      </c>
      <c r="D458" s="100"/>
      <c r="E458" s="102"/>
      <c r="F458" s="100"/>
      <c r="G458" s="33"/>
      <c r="H458" s="100"/>
      <c r="I458" s="100"/>
      <c r="J458" s="33"/>
      <c r="K458" s="33"/>
      <c r="L458" s="33"/>
      <c r="M458" s="34"/>
      <c r="N458" s="34"/>
      <c r="O458" s="33"/>
      <c r="P458" s="33"/>
      <c r="Q458" s="33"/>
      <c r="R458" s="33"/>
      <c r="S458" s="33">
        <v>28.741935483870968</v>
      </c>
      <c r="T458" s="103">
        <f>SUM(D458:S458)</f>
        <v>28.741935483870968</v>
      </c>
      <c r="U458" s="117">
        <f t="shared" si="29"/>
        <v>1</v>
      </c>
      <c r="V458" s="100">
        <f t="shared" si="30"/>
        <v>-1441.7703295094518</v>
      </c>
      <c r="W458" s="170"/>
      <c r="X458" s="113">
        <f t="shared" si="31"/>
        <v>28.741935483870968</v>
      </c>
    </row>
    <row r="459" spans="1:24" ht="12.75">
      <c r="A459" s="101" t="s">
        <v>620</v>
      </c>
      <c r="B459" s="119" t="s">
        <v>611</v>
      </c>
      <c r="C459" s="188" t="s">
        <v>987</v>
      </c>
      <c r="D459" s="100"/>
      <c r="E459" s="102"/>
      <c r="F459" s="100"/>
      <c r="G459" s="33"/>
      <c r="H459" s="100">
        <v>27.31578947368421</v>
      </c>
      <c r="I459" s="100"/>
      <c r="J459" s="33"/>
      <c r="K459" s="33"/>
      <c r="L459" s="33"/>
      <c r="M459" s="34"/>
      <c r="N459" s="34"/>
      <c r="O459" s="33"/>
      <c r="P459" s="33"/>
      <c r="Q459" s="33"/>
      <c r="R459" s="33"/>
      <c r="S459" s="33"/>
      <c r="T459" s="103">
        <f>SUM(D459:S459)</f>
        <v>27.31578947368421</v>
      </c>
      <c r="U459" s="117">
        <f t="shared" si="29"/>
        <v>1</v>
      </c>
      <c r="V459" s="100">
        <f t="shared" si="30"/>
        <v>-1443.1964755196386</v>
      </c>
      <c r="W459" s="170">
        <v>1984</v>
      </c>
      <c r="X459" s="113">
        <f t="shared" si="31"/>
        <v>27.31578947368421</v>
      </c>
    </row>
    <row r="460" spans="1:24" ht="12.75">
      <c r="A460" s="101" t="s">
        <v>621</v>
      </c>
      <c r="B460" s="119" t="s">
        <v>612</v>
      </c>
      <c r="C460" s="188" t="s">
        <v>1186</v>
      </c>
      <c r="D460" s="100"/>
      <c r="E460" s="102"/>
      <c r="F460" s="100"/>
      <c r="G460" s="33"/>
      <c r="H460" s="100"/>
      <c r="I460" s="100"/>
      <c r="J460" s="33"/>
      <c r="K460" s="33"/>
      <c r="L460" s="33"/>
      <c r="M460" s="34"/>
      <c r="N460" s="34"/>
      <c r="O460" s="33"/>
      <c r="P460" s="33"/>
      <c r="Q460" s="33">
        <v>27.223826714801444</v>
      </c>
      <c r="R460" s="33"/>
      <c r="S460" s="33"/>
      <c r="T460" s="103">
        <f>SUM(D460:S460)</f>
        <v>27.223826714801444</v>
      </c>
      <c r="U460" s="117">
        <f t="shared" si="29"/>
        <v>1</v>
      </c>
      <c r="V460" s="100">
        <f t="shared" si="30"/>
        <v>-1443.2884382785214</v>
      </c>
      <c r="W460" s="170"/>
      <c r="X460" s="113">
        <f t="shared" si="31"/>
        <v>27.223826714801444</v>
      </c>
    </row>
    <row r="461" spans="1:24" ht="12.75">
      <c r="A461" s="101" t="s">
        <v>622</v>
      </c>
      <c r="B461" s="119" t="s">
        <v>614</v>
      </c>
      <c r="C461" s="188" t="s">
        <v>988</v>
      </c>
      <c r="D461" s="100"/>
      <c r="E461" s="102"/>
      <c r="F461" s="100"/>
      <c r="G461" s="33"/>
      <c r="H461" s="100">
        <v>25.12280701754386</v>
      </c>
      <c r="I461" s="100"/>
      <c r="J461" s="33"/>
      <c r="K461" s="33"/>
      <c r="L461" s="33"/>
      <c r="M461" s="34"/>
      <c r="N461" s="34"/>
      <c r="O461" s="33"/>
      <c r="P461" s="33"/>
      <c r="Q461" s="33"/>
      <c r="R461" s="33"/>
      <c r="S461" s="33"/>
      <c r="T461" s="103">
        <f>SUM(D461:S461)</f>
        <v>25.12280701754386</v>
      </c>
      <c r="U461" s="117">
        <f t="shared" si="29"/>
        <v>1</v>
      </c>
      <c r="V461" s="100">
        <f t="shared" si="30"/>
        <v>-1445.389457975779</v>
      </c>
      <c r="W461" s="170"/>
      <c r="X461" s="113">
        <f t="shared" si="31"/>
        <v>25.12280701754386</v>
      </c>
    </row>
    <row r="462" spans="1:24" ht="12.75">
      <c r="A462" s="101" t="s">
        <v>623</v>
      </c>
      <c r="B462" s="119" t="s">
        <v>615</v>
      </c>
      <c r="C462" s="188" t="s">
        <v>1187</v>
      </c>
      <c r="D462" s="100"/>
      <c r="E462" s="102"/>
      <c r="F462" s="100"/>
      <c r="G462" s="33"/>
      <c r="H462" s="100"/>
      <c r="I462" s="100"/>
      <c r="J462" s="33"/>
      <c r="K462" s="33"/>
      <c r="L462" s="33"/>
      <c r="M462" s="34"/>
      <c r="N462" s="34"/>
      <c r="O462" s="33"/>
      <c r="P462" s="33"/>
      <c r="Q462" s="33">
        <v>23.1985559566787</v>
      </c>
      <c r="R462" s="33"/>
      <c r="S462" s="33"/>
      <c r="T462" s="103">
        <f>SUM(D462:S462)</f>
        <v>23.1985559566787</v>
      </c>
      <c r="U462" s="117">
        <f t="shared" si="29"/>
        <v>1</v>
      </c>
      <c r="V462" s="100">
        <f t="shared" si="30"/>
        <v>-1447.313709036644</v>
      </c>
      <c r="W462" s="170"/>
      <c r="X462" s="113">
        <f t="shared" si="31"/>
        <v>23.1985559566787</v>
      </c>
    </row>
    <row r="463" spans="1:24" ht="12.75">
      <c r="A463" s="101" t="s">
        <v>624</v>
      </c>
      <c r="B463" s="119" t="s">
        <v>616</v>
      </c>
      <c r="C463" s="188" t="s">
        <v>1079</v>
      </c>
      <c r="D463" s="100"/>
      <c r="E463" s="102"/>
      <c r="F463" s="100"/>
      <c r="G463" s="33"/>
      <c r="H463" s="100"/>
      <c r="I463" s="100"/>
      <c r="J463" s="33">
        <v>22.659521040809963</v>
      </c>
      <c r="K463" s="33"/>
      <c r="L463" s="33"/>
      <c r="M463" s="34"/>
      <c r="N463" s="34"/>
      <c r="O463" s="33"/>
      <c r="P463" s="33"/>
      <c r="Q463" s="33"/>
      <c r="R463" s="33"/>
      <c r="S463" s="33"/>
      <c r="T463" s="103">
        <f>SUM(D463:S463)</f>
        <v>22.659521040809963</v>
      </c>
      <c r="U463" s="117">
        <f t="shared" si="29"/>
        <v>1</v>
      </c>
      <c r="V463" s="100">
        <f t="shared" si="30"/>
        <v>-1447.8527439525128</v>
      </c>
      <c r="W463" s="170"/>
      <c r="X463" s="113">
        <f t="shared" si="31"/>
        <v>22.659521040809963</v>
      </c>
    </row>
    <row r="464" spans="1:24" ht="12.75">
      <c r="A464" s="101" t="s">
        <v>625</v>
      </c>
      <c r="B464" s="119" t="s">
        <v>617</v>
      </c>
      <c r="C464" s="188" t="s">
        <v>887</v>
      </c>
      <c r="D464" s="100">
        <v>19.233618233618234</v>
      </c>
      <c r="E464" s="102"/>
      <c r="F464" s="100"/>
      <c r="G464" s="33"/>
      <c r="H464" s="100"/>
      <c r="I464" s="100"/>
      <c r="J464" s="33"/>
      <c r="K464" s="33"/>
      <c r="L464" s="33"/>
      <c r="M464" s="34"/>
      <c r="N464" s="34"/>
      <c r="O464" s="33"/>
      <c r="P464" s="33"/>
      <c r="Q464" s="33"/>
      <c r="R464" s="33"/>
      <c r="S464" s="33"/>
      <c r="T464" s="103">
        <f>SUM(D464:S464)</f>
        <v>19.233618233618234</v>
      </c>
      <c r="U464" s="117">
        <f t="shared" si="29"/>
        <v>1</v>
      </c>
      <c r="V464" s="100">
        <f t="shared" si="30"/>
        <v>-1451.2786467597045</v>
      </c>
      <c r="W464" s="170">
        <v>2008</v>
      </c>
      <c r="X464" s="113">
        <f t="shared" si="31"/>
        <v>19.233618233618234</v>
      </c>
    </row>
    <row r="465" spans="1:24" ht="12.75">
      <c r="A465" s="101" t="s">
        <v>626</v>
      </c>
      <c r="B465" s="119"/>
      <c r="C465" s="188" t="s">
        <v>1206</v>
      </c>
      <c r="D465" s="100"/>
      <c r="E465" s="102"/>
      <c r="F465" s="100"/>
      <c r="G465" s="33"/>
      <c r="H465" s="100"/>
      <c r="I465" s="100"/>
      <c r="J465" s="33"/>
      <c r="K465" s="33"/>
      <c r="L465" s="33"/>
      <c r="M465" s="34"/>
      <c r="N465" s="34"/>
      <c r="O465" s="33"/>
      <c r="P465" s="33"/>
      <c r="Q465" s="33"/>
      <c r="R465" s="33"/>
      <c r="S465" s="33">
        <v>17.7741935483871</v>
      </c>
      <c r="T465" s="103">
        <f>SUM(D465:S465)</f>
        <v>17.7741935483871</v>
      </c>
      <c r="U465" s="117">
        <f t="shared" si="29"/>
        <v>1</v>
      </c>
      <c r="V465" s="100">
        <f t="shared" si="30"/>
        <v>-1452.7380714449357</v>
      </c>
      <c r="W465" s="170"/>
      <c r="X465" s="113">
        <f t="shared" si="31"/>
        <v>17.7741935483871</v>
      </c>
    </row>
    <row r="466" spans="1:24" ht="12.75">
      <c r="A466" s="101" t="s">
        <v>627</v>
      </c>
      <c r="B466" s="119" t="s">
        <v>618</v>
      </c>
      <c r="C466" s="188" t="s">
        <v>19</v>
      </c>
      <c r="D466" s="100"/>
      <c r="E466" s="102"/>
      <c r="F466" s="100"/>
      <c r="G466" s="33"/>
      <c r="H466" s="100"/>
      <c r="I466" s="100"/>
      <c r="J466" s="33"/>
      <c r="K466" s="33"/>
      <c r="L466" s="33"/>
      <c r="M466" s="34"/>
      <c r="N466" s="34">
        <v>17.3</v>
      </c>
      <c r="O466" s="33"/>
      <c r="P466" s="33"/>
      <c r="Q466" s="33"/>
      <c r="R466" s="33"/>
      <c r="S466" s="33"/>
      <c r="T466" s="103">
        <f>SUM(D466:S466)</f>
        <v>17.3</v>
      </c>
      <c r="U466" s="117">
        <f t="shared" si="29"/>
        <v>1</v>
      </c>
      <c r="V466" s="100">
        <f t="shared" si="30"/>
        <v>-1453.2122649933228</v>
      </c>
      <c r="W466" s="170"/>
      <c r="X466" s="113">
        <f t="shared" si="31"/>
        <v>17.3</v>
      </c>
    </row>
    <row r="467" spans="1:24" ht="12.75">
      <c r="A467" s="101" t="s">
        <v>628</v>
      </c>
      <c r="B467" s="119" t="s">
        <v>619</v>
      </c>
      <c r="C467" s="188" t="s">
        <v>25</v>
      </c>
      <c r="D467" s="100"/>
      <c r="E467" s="102"/>
      <c r="F467" s="100"/>
      <c r="G467" s="33"/>
      <c r="H467" s="100"/>
      <c r="I467" s="100"/>
      <c r="J467" s="33"/>
      <c r="K467" s="33"/>
      <c r="L467" s="33"/>
      <c r="M467" s="34"/>
      <c r="N467" s="34">
        <v>17.3</v>
      </c>
      <c r="O467" s="33"/>
      <c r="P467" s="33"/>
      <c r="Q467" s="33"/>
      <c r="R467" s="33"/>
      <c r="S467" s="33"/>
      <c r="T467" s="103">
        <f>SUM(D467:S467)</f>
        <v>17.3</v>
      </c>
      <c r="U467" s="117">
        <f t="shared" si="29"/>
        <v>1</v>
      </c>
      <c r="V467" s="100">
        <f t="shared" si="30"/>
        <v>-1453.2122649933228</v>
      </c>
      <c r="W467" s="170"/>
      <c r="X467" s="113">
        <f t="shared" si="31"/>
        <v>17.3</v>
      </c>
    </row>
    <row r="468" spans="1:24" ht="12.75">
      <c r="A468" s="101" t="s">
        <v>629</v>
      </c>
      <c r="B468" s="119" t="s">
        <v>620</v>
      </c>
      <c r="C468" s="188" t="s">
        <v>990</v>
      </c>
      <c r="D468" s="100"/>
      <c r="E468" s="102"/>
      <c r="F468" s="100"/>
      <c r="G468" s="33"/>
      <c r="H468" s="100">
        <v>16.35087719298246</v>
      </c>
      <c r="I468" s="100"/>
      <c r="J468" s="33"/>
      <c r="K468" s="33"/>
      <c r="L468" s="33"/>
      <c r="M468" s="34"/>
      <c r="N468" s="34"/>
      <c r="O468" s="33"/>
      <c r="P468" s="33"/>
      <c r="Q468" s="33"/>
      <c r="R468" s="33"/>
      <c r="S468" s="33"/>
      <c r="T468" s="103">
        <f>SUM(D468:S468)</f>
        <v>16.35087719298246</v>
      </c>
      <c r="U468" s="117">
        <f t="shared" si="29"/>
        <v>1</v>
      </c>
      <c r="V468" s="100">
        <f t="shared" si="30"/>
        <v>-1454.1613878003404</v>
      </c>
      <c r="W468" s="170">
        <v>2013</v>
      </c>
      <c r="X468" s="113">
        <f t="shared" si="31"/>
        <v>16.35087719298246</v>
      </c>
    </row>
    <row r="469" spans="1:24" ht="12.75">
      <c r="A469" s="101" t="s">
        <v>630</v>
      </c>
      <c r="B469" s="119"/>
      <c r="C469" s="188" t="s">
        <v>1207</v>
      </c>
      <c r="D469" s="100"/>
      <c r="E469" s="102"/>
      <c r="F469" s="100"/>
      <c r="G469" s="33"/>
      <c r="H469" s="100"/>
      <c r="I469" s="100"/>
      <c r="J469" s="33"/>
      <c r="K469" s="33"/>
      <c r="L469" s="33"/>
      <c r="M469" s="34"/>
      <c r="N469" s="34"/>
      <c r="O469" s="33"/>
      <c r="P469" s="33"/>
      <c r="Q469" s="33"/>
      <c r="R469" s="33"/>
      <c r="S469" s="33">
        <v>13.903225806451612</v>
      </c>
      <c r="T469" s="103">
        <f>SUM(D469:S469)</f>
        <v>13.903225806451612</v>
      </c>
      <c r="U469" s="117">
        <f t="shared" si="29"/>
        <v>1</v>
      </c>
      <c r="V469" s="100">
        <f t="shared" si="30"/>
        <v>-1456.609039186871</v>
      </c>
      <c r="W469" s="170"/>
      <c r="X469" s="113">
        <f t="shared" si="31"/>
        <v>13.903225806451612</v>
      </c>
    </row>
    <row r="470" spans="1:24" ht="12.75">
      <c r="A470" s="101" t="s">
        <v>631</v>
      </c>
      <c r="B470" s="119"/>
      <c r="C470" s="188" t="s">
        <v>1208</v>
      </c>
      <c r="D470" s="100"/>
      <c r="E470" s="102"/>
      <c r="F470" s="100"/>
      <c r="G470" s="33"/>
      <c r="H470" s="100"/>
      <c r="I470" s="100"/>
      <c r="J470" s="33"/>
      <c r="K470" s="33"/>
      <c r="L470" s="33"/>
      <c r="M470" s="34"/>
      <c r="N470" s="34"/>
      <c r="O470" s="33"/>
      <c r="P470" s="33"/>
      <c r="Q470" s="33"/>
      <c r="R470" s="33"/>
      <c r="S470" s="33">
        <v>6.161290322580645</v>
      </c>
      <c r="T470" s="103">
        <f>SUM(D470:S470)</f>
        <v>6.161290322580645</v>
      </c>
      <c r="U470" s="117">
        <f t="shared" si="29"/>
        <v>1</v>
      </c>
      <c r="V470" s="100">
        <f t="shared" si="30"/>
        <v>-1464.350974670742</v>
      </c>
      <c r="W470" s="170"/>
      <c r="X470" s="113">
        <f t="shared" si="31"/>
        <v>6.161290322580645</v>
      </c>
    </row>
    <row r="471" spans="1:24" ht="12.75">
      <c r="A471" s="101" t="s">
        <v>632</v>
      </c>
      <c r="B471" s="119"/>
      <c r="C471" s="188"/>
      <c r="D471" s="100"/>
      <c r="E471" s="102"/>
      <c r="F471" s="100"/>
      <c r="G471" s="33"/>
      <c r="H471" s="100"/>
      <c r="I471" s="100"/>
      <c r="J471" s="33"/>
      <c r="K471" s="33"/>
      <c r="L471" s="33"/>
      <c r="M471" s="34"/>
      <c r="N471" s="34"/>
      <c r="O471" s="33"/>
      <c r="P471" s="33"/>
      <c r="Q471" s="33"/>
      <c r="R471" s="33"/>
      <c r="S471" s="33"/>
      <c r="T471" s="103">
        <f>SUM(D471:S471)</f>
        <v>0</v>
      </c>
      <c r="U471" s="117">
        <f t="shared" si="29"/>
        <v>0</v>
      </c>
      <c r="V471" s="100">
        <f t="shared" si="30"/>
        <v>-1470.5122649933228</v>
      </c>
      <c r="W471" s="170"/>
      <c r="X471" s="113">
        <f t="shared" si="31"/>
        <v>0</v>
      </c>
    </row>
    <row r="472" spans="1:24" ht="12.75">
      <c r="A472" s="101" t="s">
        <v>633</v>
      </c>
      <c r="B472" s="119"/>
      <c r="C472" s="188"/>
      <c r="D472" s="100"/>
      <c r="E472" s="102"/>
      <c r="F472" s="100"/>
      <c r="G472" s="33"/>
      <c r="H472" s="100"/>
      <c r="I472" s="100"/>
      <c r="J472" s="33"/>
      <c r="K472" s="33"/>
      <c r="L472" s="33"/>
      <c r="M472" s="34"/>
      <c r="N472" s="34"/>
      <c r="O472" s="33"/>
      <c r="P472" s="33"/>
      <c r="Q472" s="33"/>
      <c r="R472" s="33"/>
      <c r="S472" s="33"/>
      <c r="T472" s="103">
        <f>SUM(D472:S472)</f>
        <v>0</v>
      </c>
      <c r="U472" s="117">
        <f t="shared" si="29"/>
        <v>0</v>
      </c>
      <c r="V472" s="100">
        <f t="shared" si="30"/>
        <v>-1470.5122649933228</v>
      </c>
      <c r="W472" s="170"/>
      <c r="X472" s="113">
        <f t="shared" si="31"/>
        <v>0</v>
      </c>
    </row>
    <row r="473" spans="1:24" ht="12.75">
      <c r="A473" s="101" t="s">
        <v>634</v>
      </c>
      <c r="B473" s="119"/>
      <c r="C473" s="188"/>
      <c r="D473" s="100"/>
      <c r="E473" s="102"/>
      <c r="F473" s="100"/>
      <c r="G473" s="33"/>
      <c r="H473" s="100"/>
      <c r="I473" s="100"/>
      <c r="J473" s="33"/>
      <c r="K473" s="33"/>
      <c r="L473" s="33"/>
      <c r="M473" s="34"/>
      <c r="N473" s="34"/>
      <c r="O473" s="33"/>
      <c r="P473" s="33"/>
      <c r="Q473" s="33"/>
      <c r="R473" s="33"/>
      <c r="S473" s="33"/>
      <c r="T473" s="103">
        <f>SUM(D473:S473)</f>
        <v>0</v>
      </c>
      <c r="U473" s="117">
        <f t="shared" si="29"/>
        <v>0</v>
      </c>
      <c r="V473" s="100">
        <f t="shared" si="30"/>
        <v>-1470.5122649933228</v>
      </c>
      <c r="W473" s="170"/>
      <c r="X473" s="113">
        <f t="shared" si="31"/>
        <v>0</v>
      </c>
    </row>
    <row r="474" spans="1:24" ht="12.75">
      <c r="A474" s="101" t="s">
        <v>635</v>
      </c>
      <c r="B474" s="119"/>
      <c r="C474" s="188"/>
      <c r="D474" s="100"/>
      <c r="E474" s="102"/>
      <c r="F474" s="100"/>
      <c r="G474" s="33"/>
      <c r="H474" s="100"/>
      <c r="I474" s="100"/>
      <c r="J474" s="33"/>
      <c r="K474" s="33"/>
      <c r="L474" s="33"/>
      <c r="M474" s="34"/>
      <c r="N474" s="34"/>
      <c r="O474" s="33"/>
      <c r="P474" s="33"/>
      <c r="Q474" s="33"/>
      <c r="R474" s="33"/>
      <c r="S474" s="33"/>
      <c r="T474" s="103">
        <f>SUM(D474:S474)</f>
        <v>0</v>
      </c>
      <c r="U474" s="117">
        <f t="shared" si="29"/>
        <v>0</v>
      </c>
      <c r="V474" s="100">
        <f t="shared" si="30"/>
        <v>-1470.5122649933228</v>
      </c>
      <c r="W474" s="170"/>
      <c r="X474" s="113">
        <f t="shared" si="31"/>
        <v>0</v>
      </c>
    </row>
    <row r="475" spans="1:24" ht="12.75">
      <c r="A475" s="101" t="s">
        <v>636</v>
      </c>
      <c r="B475" s="119"/>
      <c r="C475" s="188"/>
      <c r="D475" s="100"/>
      <c r="E475" s="102"/>
      <c r="F475" s="100"/>
      <c r="G475" s="33"/>
      <c r="H475" s="100"/>
      <c r="I475" s="100"/>
      <c r="J475" s="33"/>
      <c r="K475" s="33"/>
      <c r="L475" s="33"/>
      <c r="M475" s="34"/>
      <c r="N475" s="34"/>
      <c r="O475" s="33"/>
      <c r="P475" s="33"/>
      <c r="Q475" s="33"/>
      <c r="R475" s="33"/>
      <c r="S475" s="33"/>
      <c r="T475" s="103">
        <f aca="true" t="shared" si="32" ref="T475:T538">SUM(D475:S475)</f>
        <v>0</v>
      </c>
      <c r="U475" s="117">
        <f aca="true" t="shared" si="33" ref="U475:U538">COUNTA(D475:S475)</f>
        <v>0</v>
      </c>
      <c r="V475" s="100">
        <f aca="true" t="shared" si="34" ref="V475:V538">T475-$T$5</f>
        <v>-1470.5122649933228</v>
      </c>
      <c r="W475" s="170"/>
      <c r="X475" s="113">
        <f aca="true" t="shared" si="35" ref="X475:X538">IF((COUNTA(D475:S475)&gt;12),LARGE(D475:S475,1)+LARGE(D475:S475,2)+LARGE(D475:S475,3)+LARGE(D475:S475,4)+LARGE(D475:S475,5)+LARGE(D475:S475,6)+LARGE(D475:S475,7)+LARGE(D475:S475,8)+LARGE(D475:S475,9)+LARGE(D475:S475,10)+LARGE(D475:S475,11)+LARGE(D475:S475,12),SUM(D475:S475))</f>
        <v>0</v>
      </c>
    </row>
    <row r="476" spans="1:24" ht="12.75">
      <c r="A476" s="101" t="s">
        <v>637</v>
      </c>
      <c r="B476" s="119"/>
      <c r="C476" s="188"/>
      <c r="D476" s="100"/>
      <c r="E476" s="102"/>
      <c r="F476" s="100"/>
      <c r="G476" s="33"/>
      <c r="H476" s="100"/>
      <c r="I476" s="100"/>
      <c r="J476" s="33"/>
      <c r="K476" s="33"/>
      <c r="L476" s="33"/>
      <c r="M476" s="34"/>
      <c r="N476" s="34"/>
      <c r="O476" s="33"/>
      <c r="P476" s="33"/>
      <c r="Q476" s="33"/>
      <c r="R476" s="33"/>
      <c r="S476" s="33"/>
      <c r="T476" s="103">
        <f t="shared" si="32"/>
        <v>0</v>
      </c>
      <c r="U476" s="117">
        <f t="shared" si="33"/>
        <v>0</v>
      </c>
      <c r="V476" s="100">
        <f t="shared" si="34"/>
        <v>-1470.5122649933228</v>
      </c>
      <c r="W476" s="170"/>
      <c r="X476" s="113">
        <f t="shared" si="35"/>
        <v>0</v>
      </c>
    </row>
    <row r="477" spans="1:24" ht="12.75">
      <c r="A477" s="101" t="s">
        <v>638</v>
      </c>
      <c r="B477" s="119"/>
      <c r="C477" s="188"/>
      <c r="D477" s="100"/>
      <c r="E477" s="102"/>
      <c r="F477" s="100"/>
      <c r="G477" s="33"/>
      <c r="H477" s="100"/>
      <c r="I477" s="100"/>
      <c r="J477" s="33"/>
      <c r="K477" s="33"/>
      <c r="L477" s="33"/>
      <c r="M477" s="34"/>
      <c r="N477" s="34"/>
      <c r="O477" s="33"/>
      <c r="P477" s="33"/>
      <c r="Q477" s="33"/>
      <c r="R477" s="33"/>
      <c r="S477" s="33"/>
      <c r="T477" s="103">
        <f t="shared" si="32"/>
        <v>0</v>
      </c>
      <c r="U477" s="117">
        <f t="shared" si="33"/>
        <v>0</v>
      </c>
      <c r="V477" s="100">
        <f t="shared" si="34"/>
        <v>-1470.5122649933228</v>
      </c>
      <c r="W477" s="170"/>
      <c r="X477" s="113">
        <f t="shared" si="35"/>
        <v>0</v>
      </c>
    </row>
    <row r="478" spans="1:24" ht="12.75">
      <c r="A478" s="101" t="s">
        <v>639</v>
      </c>
      <c r="B478" s="119"/>
      <c r="C478" s="188"/>
      <c r="D478" s="100"/>
      <c r="E478" s="102"/>
      <c r="F478" s="100"/>
      <c r="G478" s="33"/>
      <c r="H478" s="100"/>
      <c r="I478" s="100"/>
      <c r="J478" s="33"/>
      <c r="K478" s="33"/>
      <c r="L478" s="33"/>
      <c r="M478" s="34"/>
      <c r="N478" s="34"/>
      <c r="O478" s="33"/>
      <c r="P478" s="33"/>
      <c r="Q478" s="33"/>
      <c r="R478" s="33"/>
      <c r="S478" s="33"/>
      <c r="T478" s="103">
        <f t="shared" si="32"/>
        <v>0</v>
      </c>
      <c r="U478" s="117">
        <f t="shared" si="33"/>
        <v>0</v>
      </c>
      <c r="V478" s="100">
        <f t="shared" si="34"/>
        <v>-1470.5122649933228</v>
      </c>
      <c r="W478" s="170"/>
      <c r="X478" s="113">
        <f t="shared" si="35"/>
        <v>0</v>
      </c>
    </row>
    <row r="479" spans="1:24" ht="12.75">
      <c r="A479" s="101" t="s">
        <v>640</v>
      </c>
      <c r="B479" s="119"/>
      <c r="C479" s="188"/>
      <c r="D479" s="100"/>
      <c r="E479" s="102"/>
      <c r="F479" s="100"/>
      <c r="G479" s="33"/>
      <c r="H479" s="100"/>
      <c r="I479" s="100"/>
      <c r="J479" s="33"/>
      <c r="K479" s="33"/>
      <c r="L479" s="33"/>
      <c r="M479" s="34"/>
      <c r="N479" s="34"/>
      <c r="O479" s="33"/>
      <c r="P479" s="33"/>
      <c r="Q479" s="33"/>
      <c r="R479" s="33"/>
      <c r="S479" s="33"/>
      <c r="T479" s="103">
        <f t="shared" si="32"/>
        <v>0</v>
      </c>
      <c r="U479" s="117">
        <f t="shared" si="33"/>
        <v>0</v>
      </c>
      <c r="V479" s="100">
        <f t="shared" si="34"/>
        <v>-1470.5122649933228</v>
      </c>
      <c r="W479" s="170"/>
      <c r="X479" s="113">
        <f t="shared" si="35"/>
        <v>0</v>
      </c>
    </row>
    <row r="480" spans="1:24" ht="12.75">
      <c r="A480" s="101" t="s">
        <v>641</v>
      </c>
      <c r="B480" s="119"/>
      <c r="C480" s="188"/>
      <c r="D480" s="100"/>
      <c r="E480" s="102"/>
      <c r="F480" s="100"/>
      <c r="G480" s="33"/>
      <c r="H480" s="100"/>
      <c r="I480" s="100"/>
      <c r="J480" s="33"/>
      <c r="K480" s="33"/>
      <c r="L480" s="33"/>
      <c r="M480" s="34"/>
      <c r="N480" s="34"/>
      <c r="O480" s="33"/>
      <c r="P480" s="33"/>
      <c r="Q480" s="33"/>
      <c r="R480" s="33"/>
      <c r="S480" s="33"/>
      <c r="T480" s="103">
        <f t="shared" si="32"/>
        <v>0</v>
      </c>
      <c r="U480" s="117">
        <f t="shared" si="33"/>
        <v>0</v>
      </c>
      <c r="V480" s="100">
        <f t="shared" si="34"/>
        <v>-1470.5122649933228</v>
      </c>
      <c r="W480" s="170"/>
      <c r="X480" s="113">
        <f t="shared" si="35"/>
        <v>0</v>
      </c>
    </row>
    <row r="481" spans="1:24" ht="12.75">
      <c r="A481" s="101" t="s">
        <v>642</v>
      </c>
      <c r="B481" s="119"/>
      <c r="C481" s="188"/>
      <c r="D481" s="100"/>
      <c r="E481" s="102"/>
      <c r="F481" s="100"/>
      <c r="G481" s="33"/>
      <c r="H481" s="100"/>
      <c r="I481" s="100"/>
      <c r="J481" s="33"/>
      <c r="K481" s="33"/>
      <c r="L481" s="33"/>
      <c r="M481" s="34"/>
      <c r="N481" s="34"/>
      <c r="O481" s="33"/>
      <c r="P481" s="33"/>
      <c r="Q481" s="33"/>
      <c r="R481" s="33"/>
      <c r="S481" s="33"/>
      <c r="T481" s="103">
        <f t="shared" si="32"/>
        <v>0</v>
      </c>
      <c r="U481" s="117">
        <f t="shared" si="33"/>
        <v>0</v>
      </c>
      <c r="V481" s="100">
        <f t="shared" si="34"/>
        <v>-1470.5122649933228</v>
      </c>
      <c r="W481" s="170"/>
      <c r="X481" s="113">
        <f t="shared" si="35"/>
        <v>0</v>
      </c>
    </row>
    <row r="482" spans="1:24" ht="12.75">
      <c r="A482" s="101" t="s">
        <v>643</v>
      </c>
      <c r="B482" s="119"/>
      <c r="C482" s="188"/>
      <c r="D482" s="100"/>
      <c r="E482" s="102"/>
      <c r="F482" s="100"/>
      <c r="G482" s="33"/>
      <c r="H482" s="100"/>
      <c r="I482" s="100"/>
      <c r="J482" s="33"/>
      <c r="K482" s="33"/>
      <c r="L482" s="33"/>
      <c r="M482" s="34"/>
      <c r="N482" s="34"/>
      <c r="O482" s="33"/>
      <c r="P482" s="33"/>
      <c r="Q482" s="33"/>
      <c r="R482" s="33"/>
      <c r="S482" s="33"/>
      <c r="T482" s="103">
        <f t="shared" si="32"/>
        <v>0</v>
      </c>
      <c r="U482" s="117">
        <f t="shared" si="33"/>
        <v>0</v>
      </c>
      <c r="V482" s="100">
        <f t="shared" si="34"/>
        <v>-1470.5122649933228</v>
      </c>
      <c r="W482" s="170"/>
      <c r="X482" s="113">
        <f t="shared" si="35"/>
        <v>0</v>
      </c>
    </row>
    <row r="483" spans="1:24" ht="12.75">
      <c r="A483" s="101" t="s">
        <v>644</v>
      </c>
      <c r="B483" s="119"/>
      <c r="C483" s="188"/>
      <c r="D483" s="100"/>
      <c r="E483" s="102"/>
      <c r="F483" s="100"/>
      <c r="G483" s="33"/>
      <c r="H483" s="100"/>
      <c r="I483" s="100"/>
      <c r="J483" s="33"/>
      <c r="K483" s="33"/>
      <c r="L483" s="33"/>
      <c r="M483" s="34"/>
      <c r="N483" s="34"/>
      <c r="O483" s="33"/>
      <c r="P483" s="33"/>
      <c r="Q483" s="33"/>
      <c r="R483" s="33"/>
      <c r="S483" s="33"/>
      <c r="T483" s="103">
        <f t="shared" si="32"/>
        <v>0</v>
      </c>
      <c r="U483" s="117">
        <f t="shared" si="33"/>
        <v>0</v>
      </c>
      <c r="V483" s="100">
        <f t="shared" si="34"/>
        <v>-1470.5122649933228</v>
      </c>
      <c r="W483" s="170"/>
      <c r="X483" s="113">
        <f t="shared" si="35"/>
        <v>0</v>
      </c>
    </row>
    <row r="484" spans="1:24" ht="12.75">
      <c r="A484" s="101" t="s">
        <v>645</v>
      </c>
      <c r="B484" s="119"/>
      <c r="C484" s="188"/>
      <c r="D484" s="100"/>
      <c r="E484" s="102"/>
      <c r="F484" s="100"/>
      <c r="G484" s="33"/>
      <c r="H484" s="100"/>
      <c r="I484" s="100"/>
      <c r="J484" s="33"/>
      <c r="K484" s="33"/>
      <c r="L484" s="33"/>
      <c r="M484" s="34"/>
      <c r="N484" s="34"/>
      <c r="O484" s="33"/>
      <c r="P484" s="33"/>
      <c r="Q484" s="33"/>
      <c r="R484" s="33"/>
      <c r="S484" s="33"/>
      <c r="T484" s="103">
        <f t="shared" si="32"/>
        <v>0</v>
      </c>
      <c r="U484" s="117">
        <f t="shared" si="33"/>
        <v>0</v>
      </c>
      <c r="V484" s="100">
        <f t="shared" si="34"/>
        <v>-1470.5122649933228</v>
      </c>
      <c r="W484" s="170"/>
      <c r="X484" s="113">
        <f t="shared" si="35"/>
        <v>0</v>
      </c>
    </row>
    <row r="485" spans="1:24" ht="12.75">
      <c r="A485" s="101" t="s">
        <v>646</v>
      </c>
      <c r="B485" s="119"/>
      <c r="C485" s="188"/>
      <c r="D485" s="100"/>
      <c r="E485" s="102"/>
      <c r="F485" s="100"/>
      <c r="G485" s="33"/>
      <c r="H485" s="100"/>
      <c r="I485" s="100"/>
      <c r="J485" s="33"/>
      <c r="K485" s="33"/>
      <c r="L485" s="33"/>
      <c r="M485" s="34"/>
      <c r="N485" s="34"/>
      <c r="O485" s="33"/>
      <c r="P485" s="33"/>
      <c r="Q485" s="33"/>
      <c r="R485" s="33"/>
      <c r="S485" s="33"/>
      <c r="T485" s="103">
        <f t="shared" si="32"/>
        <v>0</v>
      </c>
      <c r="U485" s="117">
        <f t="shared" si="33"/>
        <v>0</v>
      </c>
      <c r="V485" s="100">
        <f t="shared" si="34"/>
        <v>-1470.5122649933228</v>
      </c>
      <c r="W485" s="170"/>
      <c r="X485" s="113">
        <f t="shared" si="35"/>
        <v>0</v>
      </c>
    </row>
    <row r="486" spans="1:24" ht="12.75">
      <c r="A486" s="101" t="s">
        <v>647</v>
      </c>
      <c r="B486" s="119"/>
      <c r="C486" s="188"/>
      <c r="D486" s="100"/>
      <c r="E486" s="102"/>
      <c r="F486" s="100"/>
      <c r="G486" s="33"/>
      <c r="H486" s="100"/>
      <c r="I486" s="100"/>
      <c r="J486" s="33"/>
      <c r="K486" s="33"/>
      <c r="L486" s="33"/>
      <c r="M486" s="34"/>
      <c r="N486" s="34"/>
      <c r="O486" s="33"/>
      <c r="P486" s="33"/>
      <c r="Q486" s="33"/>
      <c r="R486" s="33"/>
      <c r="S486" s="33"/>
      <c r="T486" s="103">
        <f t="shared" si="32"/>
        <v>0</v>
      </c>
      <c r="U486" s="117">
        <f t="shared" si="33"/>
        <v>0</v>
      </c>
      <c r="V486" s="100">
        <f t="shared" si="34"/>
        <v>-1470.5122649933228</v>
      </c>
      <c r="W486" s="170"/>
      <c r="X486" s="113">
        <f t="shared" si="35"/>
        <v>0</v>
      </c>
    </row>
    <row r="487" spans="1:24" ht="12.75">
      <c r="A487" s="101" t="s">
        <v>648</v>
      </c>
      <c r="B487" s="119"/>
      <c r="C487" s="188"/>
      <c r="D487" s="100"/>
      <c r="E487" s="102"/>
      <c r="F487" s="100"/>
      <c r="G487" s="33"/>
      <c r="H487" s="100"/>
      <c r="I487" s="100"/>
      <c r="J487" s="33"/>
      <c r="K487" s="33"/>
      <c r="L487" s="33"/>
      <c r="M487" s="34"/>
      <c r="N487" s="34"/>
      <c r="O487" s="33"/>
      <c r="P487" s="33"/>
      <c r="Q487" s="33"/>
      <c r="R487" s="33"/>
      <c r="S487" s="33"/>
      <c r="T487" s="103">
        <f t="shared" si="32"/>
        <v>0</v>
      </c>
      <c r="U487" s="117">
        <f t="shared" si="33"/>
        <v>0</v>
      </c>
      <c r="V487" s="100">
        <f t="shared" si="34"/>
        <v>-1470.5122649933228</v>
      </c>
      <c r="W487" s="170"/>
      <c r="X487" s="113">
        <f t="shared" si="35"/>
        <v>0</v>
      </c>
    </row>
    <row r="488" spans="1:24" ht="12.75">
      <c r="A488" s="101" t="s">
        <v>649</v>
      </c>
      <c r="B488" s="119"/>
      <c r="C488" s="188"/>
      <c r="D488" s="100"/>
      <c r="E488" s="102"/>
      <c r="F488" s="100"/>
      <c r="G488" s="33"/>
      <c r="H488" s="100"/>
      <c r="I488" s="100"/>
      <c r="J488" s="33"/>
      <c r="K488" s="33"/>
      <c r="L488" s="33"/>
      <c r="M488" s="34"/>
      <c r="N488" s="34"/>
      <c r="O488" s="33"/>
      <c r="P488" s="33"/>
      <c r="Q488" s="33"/>
      <c r="R488" s="33"/>
      <c r="S488" s="33"/>
      <c r="T488" s="103">
        <f t="shared" si="32"/>
        <v>0</v>
      </c>
      <c r="U488" s="117">
        <f t="shared" si="33"/>
        <v>0</v>
      </c>
      <c r="V488" s="100">
        <f t="shared" si="34"/>
        <v>-1470.5122649933228</v>
      </c>
      <c r="W488" s="170"/>
      <c r="X488" s="113">
        <f t="shared" si="35"/>
        <v>0</v>
      </c>
    </row>
    <row r="489" spans="1:24" ht="12.75">
      <c r="A489" s="101" t="s">
        <v>650</v>
      </c>
      <c r="B489" s="119"/>
      <c r="C489" s="198"/>
      <c r="D489" s="100"/>
      <c r="E489" s="102"/>
      <c r="F489" s="100"/>
      <c r="G489" s="33"/>
      <c r="H489" s="100"/>
      <c r="I489" s="100"/>
      <c r="J489" s="33"/>
      <c r="K489" s="33"/>
      <c r="L489" s="33"/>
      <c r="M489" s="34"/>
      <c r="N489" s="34"/>
      <c r="O489" s="33"/>
      <c r="P489" s="33"/>
      <c r="Q489" s="33"/>
      <c r="R489" s="33"/>
      <c r="S489" s="33"/>
      <c r="T489" s="103">
        <f t="shared" si="32"/>
        <v>0</v>
      </c>
      <c r="U489" s="117">
        <f t="shared" si="33"/>
        <v>0</v>
      </c>
      <c r="V489" s="100">
        <f t="shared" si="34"/>
        <v>-1470.5122649933228</v>
      </c>
      <c r="W489" s="170"/>
      <c r="X489" s="113">
        <f t="shared" si="35"/>
        <v>0</v>
      </c>
    </row>
    <row r="490" spans="1:24" ht="12.75">
      <c r="A490" s="101" t="s">
        <v>651</v>
      </c>
      <c r="B490" s="119"/>
      <c r="C490" s="188"/>
      <c r="D490" s="100"/>
      <c r="E490" s="102"/>
      <c r="F490" s="100"/>
      <c r="G490" s="33"/>
      <c r="H490" s="100"/>
      <c r="I490" s="100"/>
      <c r="J490" s="33"/>
      <c r="K490" s="33"/>
      <c r="L490" s="33"/>
      <c r="M490" s="34"/>
      <c r="N490" s="34"/>
      <c r="O490" s="33"/>
      <c r="P490" s="33"/>
      <c r="Q490" s="33"/>
      <c r="R490" s="33"/>
      <c r="S490" s="33"/>
      <c r="T490" s="103">
        <f t="shared" si="32"/>
        <v>0</v>
      </c>
      <c r="U490" s="117">
        <f t="shared" si="33"/>
        <v>0</v>
      </c>
      <c r="V490" s="100">
        <f t="shared" si="34"/>
        <v>-1470.5122649933228</v>
      </c>
      <c r="W490" s="170"/>
      <c r="X490" s="113">
        <f t="shared" si="35"/>
        <v>0</v>
      </c>
    </row>
    <row r="491" spans="1:24" ht="12.75">
      <c r="A491" s="101" t="s">
        <v>652</v>
      </c>
      <c r="B491" s="119"/>
      <c r="C491" s="188"/>
      <c r="D491" s="100"/>
      <c r="E491" s="102"/>
      <c r="F491" s="100"/>
      <c r="G491" s="33"/>
      <c r="H491" s="100"/>
      <c r="I491" s="100"/>
      <c r="J491" s="33"/>
      <c r="K491" s="33"/>
      <c r="L491" s="33"/>
      <c r="M491" s="34"/>
      <c r="N491" s="34"/>
      <c r="O491" s="33"/>
      <c r="P491" s="33"/>
      <c r="Q491" s="33"/>
      <c r="R491" s="33"/>
      <c r="S491" s="33"/>
      <c r="T491" s="103">
        <f t="shared" si="32"/>
        <v>0</v>
      </c>
      <c r="U491" s="117">
        <f t="shared" si="33"/>
        <v>0</v>
      </c>
      <c r="V491" s="100">
        <f t="shared" si="34"/>
        <v>-1470.5122649933228</v>
      </c>
      <c r="W491" s="170"/>
      <c r="X491" s="113">
        <f t="shared" si="35"/>
        <v>0</v>
      </c>
    </row>
    <row r="492" spans="1:24" ht="12.75">
      <c r="A492" s="101" t="s">
        <v>653</v>
      </c>
      <c r="B492" s="119"/>
      <c r="C492" s="188"/>
      <c r="D492" s="100"/>
      <c r="E492" s="102"/>
      <c r="F492" s="100"/>
      <c r="G492" s="33"/>
      <c r="H492" s="100"/>
      <c r="I492" s="100"/>
      <c r="J492" s="33"/>
      <c r="K492" s="33"/>
      <c r="L492" s="33"/>
      <c r="M492" s="34"/>
      <c r="N492" s="34"/>
      <c r="O492" s="33"/>
      <c r="P492" s="33"/>
      <c r="Q492" s="33"/>
      <c r="R492" s="33"/>
      <c r="S492" s="33"/>
      <c r="T492" s="103">
        <f t="shared" si="32"/>
        <v>0</v>
      </c>
      <c r="U492" s="117">
        <f t="shared" si="33"/>
        <v>0</v>
      </c>
      <c r="V492" s="100">
        <f t="shared" si="34"/>
        <v>-1470.5122649933228</v>
      </c>
      <c r="W492" s="170"/>
      <c r="X492" s="113">
        <f t="shared" si="35"/>
        <v>0</v>
      </c>
    </row>
    <row r="493" spans="1:24" ht="12.75">
      <c r="A493" s="101" t="s">
        <v>654</v>
      </c>
      <c r="B493" s="119"/>
      <c r="C493" s="188"/>
      <c r="D493" s="100"/>
      <c r="E493" s="102"/>
      <c r="F493" s="100"/>
      <c r="G493" s="33"/>
      <c r="H493" s="100"/>
      <c r="I493" s="100"/>
      <c r="J493" s="33"/>
      <c r="K493" s="33"/>
      <c r="L493" s="33"/>
      <c r="M493" s="34"/>
      <c r="N493" s="34"/>
      <c r="O493" s="33"/>
      <c r="P493" s="33"/>
      <c r="Q493" s="33"/>
      <c r="R493" s="33"/>
      <c r="S493" s="33"/>
      <c r="T493" s="103">
        <f t="shared" si="32"/>
        <v>0</v>
      </c>
      <c r="U493" s="117">
        <f t="shared" si="33"/>
        <v>0</v>
      </c>
      <c r="V493" s="100">
        <f t="shared" si="34"/>
        <v>-1470.5122649933228</v>
      </c>
      <c r="W493" s="170"/>
      <c r="X493" s="113">
        <f t="shared" si="35"/>
        <v>0</v>
      </c>
    </row>
    <row r="494" spans="1:24" ht="12.75">
      <c r="A494" s="101" t="s">
        <v>655</v>
      </c>
      <c r="B494" s="119"/>
      <c r="C494" s="188"/>
      <c r="D494" s="100"/>
      <c r="E494" s="102"/>
      <c r="F494" s="100"/>
      <c r="G494" s="33"/>
      <c r="H494" s="100"/>
      <c r="I494" s="100"/>
      <c r="J494" s="33"/>
      <c r="K494" s="33"/>
      <c r="L494" s="33"/>
      <c r="M494" s="34"/>
      <c r="N494" s="34"/>
      <c r="O494" s="33"/>
      <c r="P494" s="33"/>
      <c r="Q494" s="33"/>
      <c r="R494" s="33"/>
      <c r="S494" s="33"/>
      <c r="T494" s="103">
        <f t="shared" si="32"/>
        <v>0</v>
      </c>
      <c r="U494" s="117">
        <f t="shared" si="33"/>
        <v>0</v>
      </c>
      <c r="V494" s="100">
        <f t="shared" si="34"/>
        <v>-1470.5122649933228</v>
      </c>
      <c r="W494" s="170"/>
      <c r="X494" s="113">
        <f t="shared" si="35"/>
        <v>0</v>
      </c>
    </row>
    <row r="495" spans="1:24" ht="12.75">
      <c r="A495" s="101" t="s">
        <v>656</v>
      </c>
      <c r="B495" s="119"/>
      <c r="C495" s="188"/>
      <c r="D495" s="100"/>
      <c r="E495" s="102"/>
      <c r="F495" s="100"/>
      <c r="G495" s="33"/>
      <c r="H495" s="100"/>
      <c r="I495" s="100"/>
      <c r="J495" s="33"/>
      <c r="K495" s="33"/>
      <c r="L495" s="33"/>
      <c r="M495" s="34"/>
      <c r="N495" s="34"/>
      <c r="O495" s="33"/>
      <c r="P495" s="33"/>
      <c r="Q495" s="33"/>
      <c r="R495" s="33"/>
      <c r="S495" s="33"/>
      <c r="T495" s="103">
        <f t="shared" si="32"/>
        <v>0</v>
      </c>
      <c r="U495" s="117">
        <f t="shared" si="33"/>
        <v>0</v>
      </c>
      <c r="V495" s="100">
        <f t="shared" si="34"/>
        <v>-1470.5122649933228</v>
      </c>
      <c r="W495" s="170"/>
      <c r="X495" s="113">
        <f t="shared" si="35"/>
        <v>0</v>
      </c>
    </row>
    <row r="496" spans="1:24" ht="12.75">
      <c r="A496" s="101" t="s">
        <v>657</v>
      </c>
      <c r="B496" s="119"/>
      <c r="C496" s="188"/>
      <c r="D496" s="100"/>
      <c r="E496" s="102"/>
      <c r="F496" s="100"/>
      <c r="G496" s="33"/>
      <c r="H496" s="100"/>
      <c r="I496" s="100"/>
      <c r="J496" s="33"/>
      <c r="K496" s="33"/>
      <c r="L496" s="33"/>
      <c r="M496" s="34"/>
      <c r="N496" s="34"/>
      <c r="O496" s="33"/>
      <c r="P496" s="33"/>
      <c r="Q496" s="33"/>
      <c r="R496" s="33"/>
      <c r="S496" s="33"/>
      <c r="T496" s="103">
        <f t="shared" si="32"/>
        <v>0</v>
      </c>
      <c r="U496" s="117">
        <f t="shared" si="33"/>
        <v>0</v>
      </c>
      <c r="V496" s="100">
        <f t="shared" si="34"/>
        <v>-1470.5122649933228</v>
      </c>
      <c r="W496" s="170"/>
      <c r="X496" s="113">
        <f t="shared" si="35"/>
        <v>0</v>
      </c>
    </row>
    <row r="497" spans="1:24" ht="12.75">
      <c r="A497" s="101" t="s">
        <v>658</v>
      </c>
      <c r="B497" s="119"/>
      <c r="C497" s="188"/>
      <c r="D497" s="100"/>
      <c r="E497" s="102"/>
      <c r="F497" s="100"/>
      <c r="G497" s="33"/>
      <c r="H497" s="100"/>
      <c r="I497" s="100"/>
      <c r="J497" s="33"/>
      <c r="K497" s="33"/>
      <c r="L497" s="33"/>
      <c r="M497" s="34"/>
      <c r="N497" s="34"/>
      <c r="O497" s="33"/>
      <c r="P497" s="33"/>
      <c r="Q497" s="33"/>
      <c r="R497" s="33"/>
      <c r="S497" s="33"/>
      <c r="T497" s="103">
        <f t="shared" si="32"/>
        <v>0</v>
      </c>
      <c r="U497" s="117">
        <f t="shared" si="33"/>
        <v>0</v>
      </c>
      <c r="V497" s="100">
        <f t="shared" si="34"/>
        <v>-1470.5122649933228</v>
      </c>
      <c r="W497" s="170"/>
      <c r="X497" s="113">
        <f t="shared" si="35"/>
        <v>0</v>
      </c>
    </row>
    <row r="498" spans="1:24" ht="12.75">
      <c r="A498" s="101" t="s">
        <v>659</v>
      </c>
      <c r="B498" s="119"/>
      <c r="C498" s="188"/>
      <c r="D498" s="100"/>
      <c r="E498" s="102"/>
      <c r="F498" s="100"/>
      <c r="G498" s="33"/>
      <c r="H498" s="100"/>
      <c r="I498" s="100"/>
      <c r="J498" s="33"/>
      <c r="K498" s="33"/>
      <c r="L498" s="33"/>
      <c r="M498" s="34"/>
      <c r="N498" s="34"/>
      <c r="O498" s="33"/>
      <c r="P498" s="33"/>
      <c r="Q498" s="33"/>
      <c r="R498" s="33"/>
      <c r="S498" s="33"/>
      <c r="T498" s="103">
        <f t="shared" si="32"/>
        <v>0</v>
      </c>
      <c r="U498" s="117">
        <f t="shared" si="33"/>
        <v>0</v>
      </c>
      <c r="V498" s="100">
        <f t="shared" si="34"/>
        <v>-1470.5122649933228</v>
      </c>
      <c r="W498" s="170"/>
      <c r="X498" s="113">
        <f t="shared" si="35"/>
        <v>0</v>
      </c>
    </row>
    <row r="499" spans="1:24" ht="12.75">
      <c r="A499" s="101" t="s">
        <v>660</v>
      </c>
      <c r="B499" s="119"/>
      <c r="C499" s="188"/>
      <c r="D499" s="100"/>
      <c r="E499" s="102"/>
      <c r="F499" s="100"/>
      <c r="G499" s="33"/>
      <c r="H499" s="100"/>
      <c r="I499" s="100"/>
      <c r="J499" s="33"/>
      <c r="K499" s="33"/>
      <c r="L499" s="33"/>
      <c r="M499" s="34"/>
      <c r="N499" s="34"/>
      <c r="O499" s="33"/>
      <c r="P499" s="33"/>
      <c r="Q499" s="33"/>
      <c r="R499" s="33"/>
      <c r="S499" s="33"/>
      <c r="T499" s="103">
        <f t="shared" si="32"/>
        <v>0</v>
      </c>
      <c r="U499" s="117">
        <f t="shared" si="33"/>
        <v>0</v>
      </c>
      <c r="V499" s="100">
        <f t="shared" si="34"/>
        <v>-1470.5122649933228</v>
      </c>
      <c r="W499" s="170"/>
      <c r="X499" s="113">
        <f t="shared" si="35"/>
        <v>0</v>
      </c>
    </row>
    <row r="500" spans="1:24" ht="12.75">
      <c r="A500" s="101" t="s">
        <v>661</v>
      </c>
      <c r="B500" s="119"/>
      <c r="C500" s="188"/>
      <c r="D500" s="100"/>
      <c r="E500" s="102"/>
      <c r="F500" s="100"/>
      <c r="G500" s="33"/>
      <c r="H500" s="100"/>
      <c r="I500" s="100"/>
      <c r="J500" s="33"/>
      <c r="K500" s="33"/>
      <c r="L500" s="33"/>
      <c r="M500" s="34"/>
      <c r="N500" s="34"/>
      <c r="O500" s="33"/>
      <c r="P500" s="33"/>
      <c r="Q500" s="33"/>
      <c r="R500" s="33"/>
      <c r="S500" s="33"/>
      <c r="T500" s="103">
        <f t="shared" si="32"/>
        <v>0</v>
      </c>
      <c r="U500" s="117">
        <f t="shared" si="33"/>
        <v>0</v>
      </c>
      <c r="V500" s="100">
        <f t="shared" si="34"/>
        <v>-1470.5122649933228</v>
      </c>
      <c r="W500" s="170"/>
      <c r="X500" s="113">
        <f t="shared" si="35"/>
        <v>0</v>
      </c>
    </row>
    <row r="501" spans="1:24" ht="12.75">
      <c r="A501" s="101" t="s">
        <v>662</v>
      </c>
      <c r="B501" s="119"/>
      <c r="C501" s="188"/>
      <c r="D501" s="100"/>
      <c r="E501" s="102"/>
      <c r="F501" s="100"/>
      <c r="G501" s="33"/>
      <c r="H501" s="100"/>
      <c r="I501" s="100"/>
      <c r="J501" s="33"/>
      <c r="K501" s="33"/>
      <c r="L501" s="33"/>
      <c r="M501" s="34"/>
      <c r="N501" s="34"/>
      <c r="O501" s="33"/>
      <c r="P501" s="33"/>
      <c r="Q501" s="33"/>
      <c r="R501" s="33"/>
      <c r="S501" s="33"/>
      <c r="T501" s="103">
        <f t="shared" si="32"/>
        <v>0</v>
      </c>
      <c r="U501" s="117">
        <f t="shared" si="33"/>
        <v>0</v>
      </c>
      <c r="V501" s="100">
        <f t="shared" si="34"/>
        <v>-1470.5122649933228</v>
      </c>
      <c r="W501" s="170"/>
      <c r="X501" s="113">
        <f t="shared" si="35"/>
        <v>0</v>
      </c>
    </row>
    <row r="502" spans="1:24" ht="12.75">
      <c r="A502" s="101" t="s">
        <v>663</v>
      </c>
      <c r="B502" s="119"/>
      <c r="C502" s="188"/>
      <c r="D502" s="100"/>
      <c r="E502" s="102"/>
      <c r="F502" s="100"/>
      <c r="G502" s="33"/>
      <c r="H502" s="100"/>
      <c r="I502" s="100"/>
      <c r="J502" s="33"/>
      <c r="K502" s="33"/>
      <c r="L502" s="33"/>
      <c r="M502" s="34"/>
      <c r="N502" s="34"/>
      <c r="O502" s="33"/>
      <c r="P502" s="33"/>
      <c r="Q502" s="33"/>
      <c r="R502" s="33"/>
      <c r="S502" s="33"/>
      <c r="T502" s="103">
        <f t="shared" si="32"/>
        <v>0</v>
      </c>
      <c r="U502" s="117">
        <f t="shared" si="33"/>
        <v>0</v>
      </c>
      <c r="V502" s="100">
        <f t="shared" si="34"/>
        <v>-1470.5122649933228</v>
      </c>
      <c r="W502" s="170"/>
      <c r="X502" s="113">
        <f t="shared" si="35"/>
        <v>0</v>
      </c>
    </row>
    <row r="503" spans="1:24" ht="12.75">
      <c r="A503" s="101" t="s">
        <v>664</v>
      </c>
      <c r="B503" s="119"/>
      <c r="C503" s="188"/>
      <c r="D503" s="100"/>
      <c r="E503" s="102"/>
      <c r="F503" s="100"/>
      <c r="G503" s="33"/>
      <c r="H503" s="100"/>
      <c r="I503" s="100"/>
      <c r="J503" s="33"/>
      <c r="K503" s="33"/>
      <c r="L503" s="33"/>
      <c r="M503" s="34"/>
      <c r="N503" s="34"/>
      <c r="O503" s="33"/>
      <c r="P503" s="33"/>
      <c r="Q503" s="33"/>
      <c r="R503" s="33"/>
      <c r="S503" s="33"/>
      <c r="T503" s="103">
        <f t="shared" si="32"/>
        <v>0</v>
      </c>
      <c r="U503" s="117">
        <f t="shared" si="33"/>
        <v>0</v>
      </c>
      <c r="V503" s="100">
        <f t="shared" si="34"/>
        <v>-1470.5122649933228</v>
      </c>
      <c r="W503" s="170"/>
      <c r="X503" s="113">
        <f t="shared" si="35"/>
        <v>0</v>
      </c>
    </row>
    <row r="504" spans="1:24" ht="12.75">
      <c r="A504" s="101" t="s">
        <v>665</v>
      </c>
      <c r="B504" s="119"/>
      <c r="C504" s="188"/>
      <c r="D504" s="100"/>
      <c r="E504" s="102"/>
      <c r="F504" s="100"/>
      <c r="G504" s="33"/>
      <c r="H504" s="100"/>
      <c r="I504" s="100"/>
      <c r="J504" s="33"/>
      <c r="K504" s="33"/>
      <c r="L504" s="33"/>
      <c r="M504" s="34"/>
      <c r="N504" s="34"/>
      <c r="O504" s="33"/>
      <c r="P504" s="33"/>
      <c r="Q504" s="33"/>
      <c r="R504" s="33"/>
      <c r="S504" s="33"/>
      <c r="T504" s="103">
        <f t="shared" si="32"/>
        <v>0</v>
      </c>
      <c r="U504" s="117">
        <f t="shared" si="33"/>
        <v>0</v>
      </c>
      <c r="V504" s="100">
        <f t="shared" si="34"/>
        <v>-1470.5122649933228</v>
      </c>
      <c r="W504" s="170"/>
      <c r="X504" s="113">
        <f t="shared" si="35"/>
        <v>0</v>
      </c>
    </row>
    <row r="505" spans="1:24" ht="12.75">
      <c r="A505" s="101" t="s">
        <v>666</v>
      </c>
      <c r="B505" s="119"/>
      <c r="C505" s="188"/>
      <c r="D505" s="100"/>
      <c r="E505" s="102"/>
      <c r="F505" s="100"/>
      <c r="G505" s="33"/>
      <c r="H505" s="100"/>
      <c r="I505" s="100"/>
      <c r="J505" s="33"/>
      <c r="K505" s="33"/>
      <c r="L505" s="33"/>
      <c r="M505" s="34"/>
      <c r="N505" s="34"/>
      <c r="O505" s="33"/>
      <c r="P505" s="33"/>
      <c r="Q505" s="33"/>
      <c r="R505" s="33"/>
      <c r="S505" s="33"/>
      <c r="T505" s="103">
        <f t="shared" si="32"/>
        <v>0</v>
      </c>
      <c r="U505" s="117">
        <f t="shared" si="33"/>
        <v>0</v>
      </c>
      <c r="V505" s="100">
        <f t="shared" si="34"/>
        <v>-1470.5122649933228</v>
      </c>
      <c r="W505" s="170"/>
      <c r="X505" s="113">
        <f t="shared" si="35"/>
        <v>0</v>
      </c>
    </row>
    <row r="506" spans="1:24" ht="12.75">
      <c r="A506" s="101" t="s">
        <v>667</v>
      </c>
      <c r="B506" s="119"/>
      <c r="C506" s="188"/>
      <c r="D506" s="100"/>
      <c r="E506" s="102"/>
      <c r="F506" s="100"/>
      <c r="G506" s="33"/>
      <c r="H506" s="100"/>
      <c r="I506" s="100"/>
      <c r="J506" s="33"/>
      <c r="K506" s="33"/>
      <c r="L506" s="33"/>
      <c r="M506" s="34"/>
      <c r="N506" s="34"/>
      <c r="O506" s="33"/>
      <c r="P506" s="33"/>
      <c r="Q506" s="33"/>
      <c r="R506" s="33"/>
      <c r="S506" s="33"/>
      <c r="T506" s="103">
        <f t="shared" si="32"/>
        <v>0</v>
      </c>
      <c r="U506" s="117">
        <f t="shared" si="33"/>
        <v>0</v>
      </c>
      <c r="V506" s="100">
        <f t="shared" si="34"/>
        <v>-1470.5122649933228</v>
      </c>
      <c r="W506" s="170"/>
      <c r="X506" s="113">
        <f t="shared" si="35"/>
        <v>0</v>
      </c>
    </row>
    <row r="507" spans="1:24" ht="12.75">
      <c r="A507" s="101" t="s">
        <v>668</v>
      </c>
      <c r="B507" s="119"/>
      <c r="C507" s="188"/>
      <c r="D507" s="100"/>
      <c r="E507" s="102"/>
      <c r="F507" s="100"/>
      <c r="G507" s="33"/>
      <c r="H507" s="100"/>
      <c r="I507" s="100"/>
      <c r="J507" s="33"/>
      <c r="K507" s="33"/>
      <c r="L507" s="33"/>
      <c r="M507" s="34"/>
      <c r="N507" s="34"/>
      <c r="O507" s="33"/>
      <c r="P507" s="33"/>
      <c r="Q507" s="33"/>
      <c r="R507" s="33"/>
      <c r="S507" s="33"/>
      <c r="T507" s="103">
        <f t="shared" si="32"/>
        <v>0</v>
      </c>
      <c r="U507" s="117">
        <f t="shared" si="33"/>
        <v>0</v>
      </c>
      <c r="V507" s="100">
        <f t="shared" si="34"/>
        <v>-1470.5122649933228</v>
      </c>
      <c r="W507" s="170"/>
      <c r="X507" s="113">
        <f t="shared" si="35"/>
        <v>0</v>
      </c>
    </row>
    <row r="508" spans="1:24" ht="12.75">
      <c r="A508" s="101" t="s">
        <v>669</v>
      </c>
      <c r="B508" s="119"/>
      <c r="C508" s="188"/>
      <c r="D508" s="100"/>
      <c r="E508" s="102"/>
      <c r="F508" s="100"/>
      <c r="G508" s="33"/>
      <c r="H508" s="100"/>
      <c r="I508" s="100"/>
      <c r="J508" s="33"/>
      <c r="K508" s="33"/>
      <c r="L508" s="33"/>
      <c r="M508" s="34"/>
      <c r="N508" s="34"/>
      <c r="O508" s="33"/>
      <c r="P508" s="33"/>
      <c r="Q508" s="33"/>
      <c r="R508" s="33"/>
      <c r="S508" s="33"/>
      <c r="T508" s="103">
        <f t="shared" si="32"/>
        <v>0</v>
      </c>
      <c r="U508" s="117">
        <f t="shared" si="33"/>
        <v>0</v>
      </c>
      <c r="V508" s="100">
        <f t="shared" si="34"/>
        <v>-1470.5122649933228</v>
      </c>
      <c r="W508" s="170"/>
      <c r="X508" s="113">
        <f t="shared" si="35"/>
        <v>0</v>
      </c>
    </row>
    <row r="509" spans="1:24" ht="12.75">
      <c r="A509" s="101" t="s">
        <v>670</v>
      </c>
      <c r="B509" s="119"/>
      <c r="C509" s="188"/>
      <c r="D509" s="100"/>
      <c r="E509" s="102"/>
      <c r="F509" s="100"/>
      <c r="G509" s="33"/>
      <c r="H509" s="100"/>
      <c r="I509" s="100"/>
      <c r="J509" s="33"/>
      <c r="K509" s="33"/>
      <c r="L509" s="33"/>
      <c r="M509" s="34"/>
      <c r="N509" s="34"/>
      <c r="O509" s="33"/>
      <c r="P509" s="33"/>
      <c r="Q509" s="33"/>
      <c r="R509" s="33"/>
      <c r="S509" s="33"/>
      <c r="T509" s="103">
        <f t="shared" si="32"/>
        <v>0</v>
      </c>
      <c r="U509" s="117">
        <f t="shared" si="33"/>
        <v>0</v>
      </c>
      <c r="V509" s="100">
        <f t="shared" si="34"/>
        <v>-1470.5122649933228</v>
      </c>
      <c r="W509" s="170"/>
      <c r="X509" s="113">
        <f t="shared" si="35"/>
        <v>0</v>
      </c>
    </row>
    <row r="510" spans="1:24" ht="12.75">
      <c r="A510" s="101" t="s">
        <v>671</v>
      </c>
      <c r="B510" s="119"/>
      <c r="C510" s="188"/>
      <c r="D510" s="100"/>
      <c r="E510" s="102"/>
      <c r="F510" s="100"/>
      <c r="G510" s="33"/>
      <c r="H510" s="100"/>
      <c r="I510" s="100"/>
      <c r="J510" s="33"/>
      <c r="K510" s="33"/>
      <c r="L510" s="33"/>
      <c r="M510" s="34"/>
      <c r="N510" s="34"/>
      <c r="O510" s="33"/>
      <c r="P510" s="33"/>
      <c r="Q510" s="33"/>
      <c r="R510" s="33"/>
      <c r="S510" s="33"/>
      <c r="T510" s="103">
        <f t="shared" si="32"/>
        <v>0</v>
      </c>
      <c r="U510" s="117">
        <f t="shared" si="33"/>
        <v>0</v>
      </c>
      <c r="V510" s="100">
        <f t="shared" si="34"/>
        <v>-1470.5122649933228</v>
      </c>
      <c r="W510" s="170"/>
      <c r="X510" s="113">
        <f t="shared" si="35"/>
        <v>0</v>
      </c>
    </row>
    <row r="511" spans="1:24" ht="12.75">
      <c r="A511" s="101" t="s">
        <v>672</v>
      </c>
      <c r="B511" s="119"/>
      <c r="C511" s="188"/>
      <c r="D511" s="100"/>
      <c r="E511" s="102"/>
      <c r="F511" s="100"/>
      <c r="G511" s="33"/>
      <c r="H511" s="100"/>
      <c r="I511" s="100"/>
      <c r="J511" s="33"/>
      <c r="K511" s="33"/>
      <c r="L511" s="33"/>
      <c r="M511" s="34"/>
      <c r="N511" s="34"/>
      <c r="O511" s="33"/>
      <c r="P511" s="33"/>
      <c r="Q511" s="33"/>
      <c r="R511" s="33"/>
      <c r="S511" s="33"/>
      <c r="T511" s="103">
        <f t="shared" si="32"/>
        <v>0</v>
      </c>
      <c r="U511" s="117">
        <f t="shared" si="33"/>
        <v>0</v>
      </c>
      <c r="V511" s="100">
        <f t="shared" si="34"/>
        <v>-1470.5122649933228</v>
      </c>
      <c r="W511" s="170"/>
      <c r="X511" s="113">
        <f t="shared" si="35"/>
        <v>0</v>
      </c>
    </row>
    <row r="512" spans="1:24" ht="12.75">
      <c r="A512" s="101" t="s">
        <v>673</v>
      </c>
      <c r="B512" s="119"/>
      <c r="C512" s="188"/>
      <c r="D512" s="100"/>
      <c r="E512" s="102"/>
      <c r="F512" s="100"/>
      <c r="G512" s="33"/>
      <c r="H512" s="100"/>
      <c r="I512" s="100"/>
      <c r="J512" s="33"/>
      <c r="K512" s="33"/>
      <c r="L512" s="33"/>
      <c r="M512" s="34"/>
      <c r="N512" s="34"/>
      <c r="O512" s="33"/>
      <c r="P512" s="33"/>
      <c r="Q512" s="33"/>
      <c r="R512" s="33"/>
      <c r="S512" s="33"/>
      <c r="T512" s="103">
        <f t="shared" si="32"/>
        <v>0</v>
      </c>
      <c r="U512" s="117">
        <f t="shared" si="33"/>
        <v>0</v>
      </c>
      <c r="V512" s="100">
        <f t="shared" si="34"/>
        <v>-1470.5122649933228</v>
      </c>
      <c r="W512" s="170"/>
      <c r="X512" s="113">
        <f t="shared" si="35"/>
        <v>0</v>
      </c>
    </row>
    <row r="513" spans="1:24" ht="12.75">
      <c r="A513" s="101" t="s">
        <v>674</v>
      </c>
      <c r="B513" s="119"/>
      <c r="C513" s="188"/>
      <c r="D513" s="100"/>
      <c r="E513" s="102"/>
      <c r="F513" s="100"/>
      <c r="G513" s="33"/>
      <c r="H513" s="100"/>
      <c r="I513" s="100"/>
      <c r="J513" s="33"/>
      <c r="K513" s="33"/>
      <c r="L513" s="33"/>
      <c r="M513" s="34"/>
      <c r="N513" s="34"/>
      <c r="O513" s="33"/>
      <c r="P513" s="33"/>
      <c r="Q513" s="33"/>
      <c r="R513" s="33"/>
      <c r="S513" s="33"/>
      <c r="T513" s="103">
        <f t="shared" si="32"/>
        <v>0</v>
      </c>
      <c r="U513" s="117">
        <f t="shared" si="33"/>
        <v>0</v>
      </c>
      <c r="V513" s="100">
        <f t="shared" si="34"/>
        <v>-1470.5122649933228</v>
      </c>
      <c r="W513" s="170"/>
      <c r="X513" s="113">
        <f t="shared" si="35"/>
        <v>0</v>
      </c>
    </row>
    <row r="514" spans="1:24" ht="12.75">
      <c r="A514" s="101" t="s">
        <v>675</v>
      </c>
      <c r="B514" s="119"/>
      <c r="C514" s="188"/>
      <c r="D514" s="100"/>
      <c r="E514" s="102"/>
      <c r="F514" s="100"/>
      <c r="G514" s="33"/>
      <c r="H514" s="100"/>
      <c r="I514" s="100"/>
      <c r="J514" s="33"/>
      <c r="K514" s="33"/>
      <c r="L514" s="33"/>
      <c r="M514" s="34"/>
      <c r="N514" s="34"/>
      <c r="O514" s="33"/>
      <c r="P514" s="33"/>
      <c r="Q514" s="33"/>
      <c r="R514" s="33"/>
      <c r="S514" s="33"/>
      <c r="T514" s="103">
        <f t="shared" si="32"/>
        <v>0</v>
      </c>
      <c r="U514" s="117">
        <f t="shared" si="33"/>
        <v>0</v>
      </c>
      <c r="V514" s="100">
        <f t="shared" si="34"/>
        <v>-1470.5122649933228</v>
      </c>
      <c r="W514" s="170"/>
      <c r="X514" s="113">
        <f t="shared" si="35"/>
        <v>0</v>
      </c>
    </row>
    <row r="515" spans="1:24" ht="12.75">
      <c r="A515" s="101" t="s">
        <v>676</v>
      </c>
      <c r="B515" s="119"/>
      <c r="C515" s="188"/>
      <c r="D515" s="100"/>
      <c r="E515" s="102"/>
      <c r="F515" s="100"/>
      <c r="G515" s="33"/>
      <c r="H515" s="100"/>
      <c r="I515" s="100"/>
      <c r="J515" s="33"/>
      <c r="K515" s="33"/>
      <c r="L515" s="33"/>
      <c r="M515" s="34"/>
      <c r="N515" s="34"/>
      <c r="O515" s="33"/>
      <c r="P515" s="33"/>
      <c r="Q515" s="33"/>
      <c r="R515" s="33"/>
      <c r="S515" s="33"/>
      <c r="T515" s="103">
        <f t="shared" si="32"/>
        <v>0</v>
      </c>
      <c r="U515" s="117">
        <f t="shared" si="33"/>
        <v>0</v>
      </c>
      <c r="V515" s="100">
        <f t="shared" si="34"/>
        <v>-1470.5122649933228</v>
      </c>
      <c r="W515" s="170"/>
      <c r="X515" s="113">
        <f t="shared" si="35"/>
        <v>0</v>
      </c>
    </row>
    <row r="516" spans="1:24" ht="12.75">
      <c r="A516" s="101" t="s">
        <v>677</v>
      </c>
      <c r="B516" s="119"/>
      <c r="C516" s="188"/>
      <c r="D516" s="100"/>
      <c r="E516" s="102"/>
      <c r="F516" s="100"/>
      <c r="G516" s="33"/>
      <c r="H516" s="100"/>
      <c r="I516" s="100"/>
      <c r="J516" s="33"/>
      <c r="K516" s="33"/>
      <c r="L516" s="33"/>
      <c r="M516" s="34"/>
      <c r="N516" s="34"/>
      <c r="O516" s="33"/>
      <c r="P516" s="33"/>
      <c r="Q516" s="33"/>
      <c r="R516" s="33"/>
      <c r="S516" s="33"/>
      <c r="T516" s="103">
        <f t="shared" si="32"/>
        <v>0</v>
      </c>
      <c r="U516" s="117">
        <f t="shared" si="33"/>
        <v>0</v>
      </c>
      <c r="V516" s="100">
        <f t="shared" si="34"/>
        <v>-1470.5122649933228</v>
      </c>
      <c r="W516" s="170"/>
      <c r="X516" s="113">
        <f t="shared" si="35"/>
        <v>0</v>
      </c>
    </row>
    <row r="517" spans="1:24" ht="12.75">
      <c r="A517" s="101" t="s">
        <v>678</v>
      </c>
      <c r="B517" s="119"/>
      <c r="C517" s="188"/>
      <c r="D517" s="100"/>
      <c r="E517" s="102"/>
      <c r="F517" s="100"/>
      <c r="G517" s="33"/>
      <c r="H517" s="100"/>
      <c r="I517" s="100"/>
      <c r="J517" s="33"/>
      <c r="K517" s="33"/>
      <c r="L517" s="33"/>
      <c r="M517" s="34"/>
      <c r="N517" s="34"/>
      <c r="O517" s="33"/>
      <c r="P517" s="33"/>
      <c r="Q517" s="33"/>
      <c r="R517" s="33"/>
      <c r="S517" s="33"/>
      <c r="T517" s="103">
        <f t="shared" si="32"/>
        <v>0</v>
      </c>
      <c r="U517" s="117">
        <f t="shared" si="33"/>
        <v>0</v>
      </c>
      <c r="V517" s="100">
        <f t="shared" si="34"/>
        <v>-1470.5122649933228</v>
      </c>
      <c r="W517" s="170"/>
      <c r="X517" s="113">
        <f t="shared" si="35"/>
        <v>0</v>
      </c>
    </row>
    <row r="518" spans="1:24" ht="12.75">
      <c r="A518" s="101" t="s">
        <v>679</v>
      </c>
      <c r="B518" s="119"/>
      <c r="C518" s="188"/>
      <c r="D518" s="100"/>
      <c r="E518" s="102"/>
      <c r="F518" s="100"/>
      <c r="G518" s="33"/>
      <c r="H518" s="100"/>
      <c r="I518" s="100"/>
      <c r="J518" s="33"/>
      <c r="K518" s="33"/>
      <c r="L518" s="33"/>
      <c r="M518" s="34"/>
      <c r="N518" s="34"/>
      <c r="O518" s="33"/>
      <c r="P518" s="33"/>
      <c r="Q518" s="33"/>
      <c r="R518" s="33"/>
      <c r="S518" s="33"/>
      <c r="T518" s="103">
        <f t="shared" si="32"/>
        <v>0</v>
      </c>
      <c r="U518" s="117">
        <f t="shared" si="33"/>
        <v>0</v>
      </c>
      <c r="V518" s="100">
        <f t="shared" si="34"/>
        <v>-1470.5122649933228</v>
      </c>
      <c r="W518" s="170"/>
      <c r="X518" s="113">
        <f t="shared" si="35"/>
        <v>0</v>
      </c>
    </row>
    <row r="519" spans="1:24" ht="12.75">
      <c r="A519" s="101" t="s">
        <v>680</v>
      </c>
      <c r="B519" s="119"/>
      <c r="C519" s="188"/>
      <c r="D519" s="100"/>
      <c r="E519" s="102"/>
      <c r="F519" s="100"/>
      <c r="G519" s="33"/>
      <c r="H519" s="100"/>
      <c r="I519" s="100"/>
      <c r="J519" s="33"/>
      <c r="K519" s="33"/>
      <c r="L519" s="33"/>
      <c r="M519" s="34"/>
      <c r="N519" s="34"/>
      <c r="O519" s="33"/>
      <c r="P519" s="33"/>
      <c r="Q519" s="33"/>
      <c r="R519" s="33"/>
      <c r="S519" s="33"/>
      <c r="T519" s="103">
        <f t="shared" si="32"/>
        <v>0</v>
      </c>
      <c r="U519" s="117">
        <f t="shared" si="33"/>
        <v>0</v>
      </c>
      <c r="V519" s="100">
        <f t="shared" si="34"/>
        <v>-1470.5122649933228</v>
      </c>
      <c r="W519" s="170"/>
      <c r="X519" s="113">
        <f t="shared" si="35"/>
        <v>0</v>
      </c>
    </row>
    <row r="520" spans="1:24" ht="12.75">
      <c r="A520" s="101" t="s">
        <v>681</v>
      </c>
      <c r="B520" s="119"/>
      <c r="C520" s="188"/>
      <c r="D520" s="100"/>
      <c r="E520" s="102"/>
      <c r="F520" s="100"/>
      <c r="G520" s="33"/>
      <c r="H520" s="100"/>
      <c r="I520" s="100"/>
      <c r="J520" s="33"/>
      <c r="K520" s="33"/>
      <c r="L520" s="33"/>
      <c r="M520" s="34"/>
      <c r="N520" s="34"/>
      <c r="O520" s="33"/>
      <c r="P520" s="33"/>
      <c r="Q520" s="33"/>
      <c r="R520" s="33"/>
      <c r="S520" s="33"/>
      <c r="T520" s="103">
        <f t="shared" si="32"/>
        <v>0</v>
      </c>
      <c r="U520" s="117">
        <f t="shared" si="33"/>
        <v>0</v>
      </c>
      <c r="V520" s="100">
        <f t="shared" si="34"/>
        <v>-1470.5122649933228</v>
      </c>
      <c r="W520" s="170"/>
      <c r="X520" s="113">
        <f t="shared" si="35"/>
        <v>0</v>
      </c>
    </row>
    <row r="521" spans="1:24" ht="12.75">
      <c r="A521" s="101" t="s">
        <v>682</v>
      </c>
      <c r="B521" s="119"/>
      <c r="C521" s="188"/>
      <c r="D521" s="100"/>
      <c r="E521" s="102"/>
      <c r="F521" s="100"/>
      <c r="G521" s="33"/>
      <c r="H521" s="100"/>
      <c r="I521" s="100"/>
      <c r="J521" s="33"/>
      <c r="K521" s="33"/>
      <c r="L521" s="33"/>
      <c r="M521" s="34"/>
      <c r="N521" s="34"/>
      <c r="O521" s="33"/>
      <c r="P521" s="33"/>
      <c r="Q521" s="33"/>
      <c r="R521" s="33"/>
      <c r="S521" s="33"/>
      <c r="T521" s="103">
        <f t="shared" si="32"/>
        <v>0</v>
      </c>
      <c r="U521" s="117">
        <f t="shared" si="33"/>
        <v>0</v>
      </c>
      <c r="V521" s="100">
        <f t="shared" si="34"/>
        <v>-1470.5122649933228</v>
      </c>
      <c r="W521" s="170"/>
      <c r="X521" s="113">
        <f t="shared" si="35"/>
        <v>0</v>
      </c>
    </row>
    <row r="522" spans="1:24" ht="12.75">
      <c r="A522" s="101" t="s">
        <v>683</v>
      </c>
      <c r="B522" s="119"/>
      <c r="C522" s="188"/>
      <c r="D522" s="100"/>
      <c r="E522" s="102"/>
      <c r="F522" s="100"/>
      <c r="G522" s="33"/>
      <c r="H522" s="100"/>
      <c r="I522" s="100"/>
      <c r="J522" s="33"/>
      <c r="K522" s="33"/>
      <c r="L522" s="33"/>
      <c r="M522" s="34"/>
      <c r="N522" s="34"/>
      <c r="O522" s="33"/>
      <c r="P522" s="33"/>
      <c r="Q522" s="33"/>
      <c r="R522" s="33"/>
      <c r="S522" s="33"/>
      <c r="T522" s="103">
        <f t="shared" si="32"/>
        <v>0</v>
      </c>
      <c r="U522" s="117">
        <f t="shared" si="33"/>
        <v>0</v>
      </c>
      <c r="V522" s="100">
        <f t="shared" si="34"/>
        <v>-1470.5122649933228</v>
      </c>
      <c r="W522" s="170"/>
      <c r="X522" s="113">
        <f t="shared" si="35"/>
        <v>0</v>
      </c>
    </row>
    <row r="523" spans="1:24" ht="12.75">
      <c r="A523" s="101" t="s">
        <v>688</v>
      </c>
      <c r="B523" s="119"/>
      <c r="C523" s="188"/>
      <c r="D523" s="100"/>
      <c r="E523" s="102"/>
      <c r="F523" s="100"/>
      <c r="G523" s="33"/>
      <c r="H523" s="100"/>
      <c r="I523" s="100"/>
      <c r="J523" s="33"/>
      <c r="K523" s="33"/>
      <c r="L523" s="33"/>
      <c r="M523" s="34"/>
      <c r="N523" s="34"/>
      <c r="O523" s="33"/>
      <c r="P523" s="33"/>
      <c r="Q523" s="33"/>
      <c r="R523" s="33"/>
      <c r="S523" s="33"/>
      <c r="T523" s="103">
        <f t="shared" si="32"/>
        <v>0</v>
      </c>
      <c r="U523" s="117">
        <f t="shared" si="33"/>
        <v>0</v>
      </c>
      <c r="V523" s="100">
        <f t="shared" si="34"/>
        <v>-1470.5122649933228</v>
      </c>
      <c r="W523" s="170"/>
      <c r="X523" s="113">
        <f t="shared" si="35"/>
        <v>0</v>
      </c>
    </row>
    <row r="524" spans="1:24" ht="12.75">
      <c r="A524" s="101" t="s">
        <v>689</v>
      </c>
      <c r="B524" s="119"/>
      <c r="C524" s="188"/>
      <c r="D524" s="100"/>
      <c r="E524" s="102"/>
      <c r="F524" s="100"/>
      <c r="G524" s="33"/>
      <c r="H524" s="100"/>
      <c r="I524" s="100"/>
      <c r="J524" s="33"/>
      <c r="K524" s="33"/>
      <c r="L524" s="33"/>
      <c r="M524" s="34"/>
      <c r="N524" s="34"/>
      <c r="O524" s="33"/>
      <c r="P524" s="33"/>
      <c r="Q524" s="33"/>
      <c r="R524" s="33"/>
      <c r="S524" s="33"/>
      <c r="T524" s="103">
        <f t="shared" si="32"/>
        <v>0</v>
      </c>
      <c r="U524" s="117">
        <f t="shared" si="33"/>
        <v>0</v>
      </c>
      <c r="V524" s="100">
        <f t="shared" si="34"/>
        <v>-1470.5122649933228</v>
      </c>
      <c r="W524" s="170"/>
      <c r="X524" s="113">
        <f t="shared" si="35"/>
        <v>0</v>
      </c>
    </row>
    <row r="525" spans="1:24" ht="12.75">
      <c r="A525" s="101" t="s">
        <v>690</v>
      </c>
      <c r="B525" s="119"/>
      <c r="C525" s="188"/>
      <c r="D525" s="100"/>
      <c r="E525" s="102"/>
      <c r="F525" s="100"/>
      <c r="G525" s="33"/>
      <c r="H525" s="100"/>
      <c r="I525" s="100"/>
      <c r="J525" s="33"/>
      <c r="K525" s="33"/>
      <c r="L525" s="33"/>
      <c r="M525" s="34"/>
      <c r="N525" s="34"/>
      <c r="O525" s="33"/>
      <c r="P525" s="33"/>
      <c r="Q525" s="33"/>
      <c r="R525" s="33"/>
      <c r="S525" s="33"/>
      <c r="T525" s="103">
        <f t="shared" si="32"/>
        <v>0</v>
      </c>
      <c r="U525" s="117">
        <f t="shared" si="33"/>
        <v>0</v>
      </c>
      <c r="V525" s="100">
        <f t="shared" si="34"/>
        <v>-1470.5122649933228</v>
      </c>
      <c r="W525" s="170"/>
      <c r="X525" s="113">
        <f t="shared" si="35"/>
        <v>0</v>
      </c>
    </row>
    <row r="526" spans="1:24" ht="12.75">
      <c r="A526" s="101" t="s">
        <v>691</v>
      </c>
      <c r="B526" s="119"/>
      <c r="C526" s="188"/>
      <c r="D526" s="100"/>
      <c r="E526" s="102"/>
      <c r="F526" s="100"/>
      <c r="G526" s="33"/>
      <c r="H526" s="100"/>
      <c r="I526" s="100"/>
      <c r="J526" s="33"/>
      <c r="K526" s="33"/>
      <c r="L526" s="33"/>
      <c r="M526" s="34"/>
      <c r="N526" s="34"/>
      <c r="O526" s="33"/>
      <c r="P526" s="33"/>
      <c r="Q526" s="33"/>
      <c r="R526" s="33"/>
      <c r="S526" s="33"/>
      <c r="T526" s="103">
        <f t="shared" si="32"/>
        <v>0</v>
      </c>
      <c r="U526" s="117">
        <f t="shared" si="33"/>
        <v>0</v>
      </c>
      <c r="V526" s="100">
        <f t="shared" si="34"/>
        <v>-1470.5122649933228</v>
      </c>
      <c r="W526" s="170"/>
      <c r="X526" s="113">
        <f t="shared" si="35"/>
        <v>0</v>
      </c>
    </row>
    <row r="527" spans="1:24" ht="12.75">
      <c r="A527" s="101" t="s">
        <v>692</v>
      </c>
      <c r="B527" s="119"/>
      <c r="C527" s="188"/>
      <c r="D527" s="100"/>
      <c r="E527" s="102"/>
      <c r="F527" s="100"/>
      <c r="G527" s="33"/>
      <c r="H527" s="100"/>
      <c r="I527" s="100"/>
      <c r="J527" s="33"/>
      <c r="K527" s="33"/>
      <c r="L527" s="33"/>
      <c r="M527" s="34"/>
      <c r="N527" s="34"/>
      <c r="O527" s="33"/>
      <c r="P527" s="33"/>
      <c r="Q527" s="33"/>
      <c r="R527" s="33"/>
      <c r="S527" s="33"/>
      <c r="T527" s="103">
        <f t="shared" si="32"/>
        <v>0</v>
      </c>
      <c r="U527" s="117">
        <f t="shared" si="33"/>
        <v>0</v>
      </c>
      <c r="V527" s="100">
        <f t="shared" si="34"/>
        <v>-1470.5122649933228</v>
      </c>
      <c r="W527" s="170"/>
      <c r="X527" s="113">
        <f t="shared" si="35"/>
        <v>0</v>
      </c>
    </row>
    <row r="528" spans="1:24" ht="12.75">
      <c r="A528" s="101" t="s">
        <v>693</v>
      </c>
      <c r="B528" s="119"/>
      <c r="C528" s="188"/>
      <c r="D528" s="100"/>
      <c r="E528" s="102"/>
      <c r="F528" s="100"/>
      <c r="G528" s="33"/>
      <c r="H528" s="100"/>
      <c r="I528" s="100"/>
      <c r="J528" s="33"/>
      <c r="K528" s="33"/>
      <c r="L528" s="33"/>
      <c r="M528" s="34"/>
      <c r="N528" s="34"/>
      <c r="O528" s="33"/>
      <c r="P528" s="33"/>
      <c r="Q528" s="33"/>
      <c r="R528" s="33"/>
      <c r="S528" s="33"/>
      <c r="T528" s="103">
        <f t="shared" si="32"/>
        <v>0</v>
      </c>
      <c r="U528" s="117">
        <f t="shared" si="33"/>
        <v>0</v>
      </c>
      <c r="V528" s="100">
        <f t="shared" si="34"/>
        <v>-1470.5122649933228</v>
      </c>
      <c r="W528" s="170"/>
      <c r="X528" s="113">
        <f t="shared" si="35"/>
        <v>0</v>
      </c>
    </row>
    <row r="529" spans="1:24" ht="12.75">
      <c r="A529" s="101" t="s">
        <v>694</v>
      </c>
      <c r="B529" s="119"/>
      <c r="C529" s="188"/>
      <c r="D529" s="100"/>
      <c r="E529" s="102"/>
      <c r="F529" s="100"/>
      <c r="G529" s="33"/>
      <c r="H529" s="100"/>
      <c r="I529" s="100"/>
      <c r="J529" s="33"/>
      <c r="K529" s="33"/>
      <c r="L529" s="33"/>
      <c r="M529" s="34"/>
      <c r="N529" s="34"/>
      <c r="O529" s="33"/>
      <c r="P529" s="33"/>
      <c r="Q529" s="33"/>
      <c r="R529" s="33"/>
      <c r="S529" s="33"/>
      <c r="T529" s="103">
        <f t="shared" si="32"/>
        <v>0</v>
      </c>
      <c r="U529" s="117">
        <f t="shared" si="33"/>
        <v>0</v>
      </c>
      <c r="V529" s="100">
        <f t="shared" si="34"/>
        <v>-1470.5122649933228</v>
      </c>
      <c r="W529" s="170"/>
      <c r="X529" s="113">
        <f t="shared" si="35"/>
        <v>0</v>
      </c>
    </row>
    <row r="530" spans="1:24" ht="12.75">
      <c r="A530" s="101" t="s">
        <v>695</v>
      </c>
      <c r="B530" s="119"/>
      <c r="C530" s="188"/>
      <c r="D530" s="100"/>
      <c r="E530" s="102"/>
      <c r="F530" s="100"/>
      <c r="G530" s="33"/>
      <c r="H530" s="100"/>
      <c r="I530" s="100"/>
      <c r="J530" s="33"/>
      <c r="K530" s="33"/>
      <c r="L530" s="33"/>
      <c r="M530" s="34"/>
      <c r="N530" s="34"/>
      <c r="O530" s="33"/>
      <c r="P530" s="33"/>
      <c r="Q530" s="33"/>
      <c r="R530" s="33"/>
      <c r="S530" s="33"/>
      <c r="T530" s="103">
        <f t="shared" si="32"/>
        <v>0</v>
      </c>
      <c r="U530" s="117">
        <f t="shared" si="33"/>
        <v>0</v>
      </c>
      <c r="V530" s="100">
        <f t="shared" si="34"/>
        <v>-1470.5122649933228</v>
      </c>
      <c r="W530" s="170"/>
      <c r="X530" s="113">
        <f t="shared" si="35"/>
        <v>0</v>
      </c>
    </row>
    <row r="531" spans="1:24" ht="12.75">
      <c r="A531" s="101" t="s">
        <v>696</v>
      </c>
      <c r="B531" s="119"/>
      <c r="C531" s="188"/>
      <c r="D531" s="100"/>
      <c r="E531" s="102"/>
      <c r="F531" s="100"/>
      <c r="G531" s="33"/>
      <c r="H531" s="100"/>
      <c r="I531" s="100"/>
      <c r="J531" s="33"/>
      <c r="K531" s="33"/>
      <c r="L531" s="33"/>
      <c r="M531" s="34"/>
      <c r="N531" s="34"/>
      <c r="O531" s="33"/>
      <c r="P531" s="33"/>
      <c r="Q531" s="33"/>
      <c r="R531" s="33"/>
      <c r="S531" s="33"/>
      <c r="T531" s="103">
        <f t="shared" si="32"/>
        <v>0</v>
      </c>
      <c r="U531" s="117">
        <f t="shared" si="33"/>
        <v>0</v>
      </c>
      <c r="V531" s="100">
        <f t="shared" si="34"/>
        <v>-1470.5122649933228</v>
      </c>
      <c r="W531" s="170"/>
      <c r="X531" s="113">
        <f t="shared" si="35"/>
        <v>0</v>
      </c>
    </row>
    <row r="532" spans="1:24" ht="12.75">
      <c r="A532" s="101" t="s">
        <v>697</v>
      </c>
      <c r="B532" s="119"/>
      <c r="C532" s="188"/>
      <c r="D532" s="100"/>
      <c r="E532" s="102"/>
      <c r="F532" s="100"/>
      <c r="G532" s="33"/>
      <c r="H532" s="100"/>
      <c r="I532" s="100"/>
      <c r="J532" s="33"/>
      <c r="K532" s="33"/>
      <c r="L532" s="33"/>
      <c r="M532" s="34"/>
      <c r="N532" s="34"/>
      <c r="O532" s="33"/>
      <c r="P532" s="33"/>
      <c r="Q532" s="33"/>
      <c r="R532" s="33"/>
      <c r="S532" s="33"/>
      <c r="T532" s="103">
        <f t="shared" si="32"/>
        <v>0</v>
      </c>
      <c r="U532" s="117">
        <f t="shared" si="33"/>
        <v>0</v>
      </c>
      <c r="V532" s="100">
        <f t="shared" si="34"/>
        <v>-1470.5122649933228</v>
      </c>
      <c r="W532" s="170"/>
      <c r="X532" s="113">
        <f t="shared" si="35"/>
        <v>0</v>
      </c>
    </row>
    <row r="533" spans="1:24" ht="12.75">
      <c r="A533" s="101" t="s">
        <v>698</v>
      </c>
      <c r="B533" s="119"/>
      <c r="C533" s="188"/>
      <c r="D533" s="100"/>
      <c r="E533" s="102"/>
      <c r="F533" s="100"/>
      <c r="G533" s="33"/>
      <c r="H533" s="100"/>
      <c r="I533" s="100"/>
      <c r="J533" s="33"/>
      <c r="K533" s="33"/>
      <c r="L533" s="33"/>
      <c r="M533" s="34"/>
      <c r="N533" s="34"/>
      <c r="O533" s="33"/>
      <c r="P533" s="33"/>
      <c r="Q533" s="33"/>
      <c r="R533" s="33"/>
      <c r="S533" s="33"/>
      <c r="T533" s="103">
        <f t="shared" si="32"/>
        <v>0</v>
      </c>
      <c r="U533" s="117">
        <f t="shared" si="33"/>
        <v>0</v>
      </c>
      <c r="V533" s="100">
        <f t="shared" si="34"/>
        <v>-1470.5122649933228</v>
      </c>
      <c r="W533" s="170"/>
      <c r="X533" s="113">
        <f t="shared" si="35"/>
        <v>0</v>
      </c>
    </row>
    <row r="534" spans="1:24" ht="12.75">
      <c r="A534" s="101" t="s">
        <v>699</v>
      </c>
      <c r="B534" s="119"/>
      <c r="C534" s="188"/>
      <c r="D534" s="100"/>
      <c r="E534" s="102"/>
      <c r="F534" s="100"/>
      <c r="G534" s="33"/>
      <c r="H534" s="100"/>
      <c r="I534" s="100"/>
      <c r="J534" s="33"/>
      <c r="K534" s="33"/>
      <c r="L534" s="33"/>
      <c r="M534" s="34"/>
      <c r="N534" s="34"/>
      <c r="O534" s="33"/>
      <c r="P534" s="33"/>
      <c r="Q534" s="33"/>
      <c r="R534" s="33"/>
      <c r="S534" s="33"/>
      <c r="T534" s="103">
        <f t="shared" si="32"/>
        <v>0</v>
      </c>
      <c r="U534" s="117">
        <f t="shared" si="33"/>
        <v>0</v>
      </c>
      <c r="V534" s="100">
        <f t="shared" si="34"/>
        <v>-1470.5122649933228</v>
      </c>
      <c r="W534" s="170"/>
      <c r="X534" s="113">
        <f t="shared" si="35"/>
        <v>0</v>
      </c>
    </row>
    <row r="535" spans="1:24" ht="12.75">
      <c r="A535" s="101" t="s">
        <v>700</v>
      </c>
      <c r="B535" s="119"/>
      <c r="C535" s="188"/>
      <c r="D535" s="100"/>
      <c r="E535" s="102"/>
      <c r="F535" s="100"/>
      <c r="G535" s="33"/>
      <c r="H535" s="100"/>
      <c r="I535" s="100"/>
      <c r="J535" s="33"/>
      <c r="K535" s="33"/>
      <c r="L535" s="33"/>
      <c r="M535" s="34"/>
      <c r="N535" s="34"/>
      <c r="O535" s="33"/>
      <c r="P535" s="33"/>
      <c r="Q535" s="33"/>
      <c r="R535" s="33"/>
      <c r="S535" s="33"/>
      <c r="T535" s="103">
        <f t="shared" si="32"/>
        <v>0</v>
      </c>
      <c r="U535" s="117">
        <f t="shared" si="33"/>
        <v>0</v>
      </c>
      <c r="V535" s="100">
        <f t="shared" si="34"/>
        <v>-1470.5122649933228</v>
      </c>
      <c r="W535" s="170"/>
      <c r="X535" s="113">
        <f t="shared" si="35"/>
        <v>0</v>
      </c>
    </row>
    <row r="536" spans="1:24" ht="12.75">
      <c r="A536" s="101" t="s">
        <v>701</v>
      </c>
      <c r="B536" s="119"/>
      <c r="C536" s="188"/>
      <c r="D536" s="100"/>
      <c r="E536" s="102"/>
      <c r="F536" s="100"/>
      <c r="G536" s="33"/>
      <c r="H536" s="100"/>
      <c r="I536" s="100"/>
      <c r="J536" s="33"/>
      <c r="K536" s="33"/>
      <c r="L536" s="33"/>
      <c r="M536" s="34"/>
      <c r="N536" s="34"/>
      <c r="O536" s="33"/>
      <c r="P536" s="33"/>
      <c r="Q536" s="33"/>
      <c r="R536" s="33"/>
      <c r="S536" s="33"/>
      <c r="T536" s="103">
        <f t="shared" si="32"/>
        <v>0</v>
      </c>
      <c r="U536" s="117">
        <f t="shared" si="33"/>
        <v>0</v>
      </c>
      <c r="V536" s="100">
        <f t="shared" si="34"/>
        <v>-1470.5122649933228</v>
      </c>
      <c r="W536" s="170"/>
      <c r="X536" s="113">
        <f t="shared" si="35"/>
        <v>0</v>
      </c>
    </row>
    <row r="537" spans="1:24" ht="12.75">
      <c r="A537" s="101" t="s">
        <v>702</v>
      </c>
      <c r="B537" s="119"/>
      <c r="C537" s="188"/>
      <c r="D537" s="100"/>
      <c r="E537" s="102"/>
      <c r="F537" s="100"/>
      <c r="G537" s="33"/>
      <c r="H537" s="100"/>
      <c r="I537" s="100"/>
      <c r="J537" s="33"/>
      <c r="K537" s="33"/>
      <c r="L537" s="33"/>
      <c r="M537" s="34"/>
      <c r="N537" s="34"/>
      <c r="O537" s="33"/>
      <c r="P537" s="33"/>
      <c r="Q537" s="33"/>
      <c r="R537" s="33"/>
      <c r="S537" s="33"/>
      <c r="T537" s="103">
        <f t="shared" si="32"/>
        <v>0</v>
      </c>
      <c r="U537" s="117">
        <f t="shared" si="33"/>
        <v>0</v>
      </c>
      <c r="V537" s="100">
        <f t="shared" si="34"/>
        <v>-1470.5122649933228</v>
      </c>
      <c r="W537" s="170"/>
      <c r="X537" s="113">
        <f t="shared" si="35"/>
        <v>0</v>
      </c>
    </row>
    <row r="538" spans="1:24" ht="12.75">
      <c r="A538" s="101" t="s">
        <v>703</v>
      </c>
      <c r="B538" s="119"/>
      <c r="C538" s="188"/>
      <c r="D538" s="100"/>
      <c r="E538" s="102"/>
      <c r="F538" s="100"/>
      <c r="G538" s="33"/>
      <c r="H538" s="100"/>
      <c r="I538" s="100"/>
      <c r="J538" s="33"/>
      <c r="K538" s="33"/>
      <c r="L538" s="33"/>
      <c r="M538" s="34"/>
      <c r="N538" s="34"/>
      <c r="O538" s="33"/>
      <c r="P538" s="33"/>
      <c r="Q538" s="33"/>
      <c r="R538" s="33"/>
      <c r="S538" s="33"/>
      <c r="T538" s="103">
        <f t="shared" si="32"/>
        <v>0</v>
      </c>
      <c r="U538" s="117">
        <f t="shared" si="33"/>
        <v>0</v>
      </c>
      <c r="V538" s="100">
        <f t="shared" si="34"/>
        <v>-1470.5122649933228</v>
      </c>
      <c r="W538" s="170"/>
      <c r="X538" s="113">
        <f t="shared" si="35"/>
        <v>0</v>
      </c>
    </row>
    <row r="539" spans="1:24" ht="12.75">
      <c r="A539" s="101" t="s">
        <v>704</v>
      </c>
      <c r="B539" s="119"/>
      <c r="C539" s="188"/>
      <c r="D539" s="100"/>
      <c r="E539" s="102"/>
      <c r="F539" s="100"/>
      <c r="G539" s="33"/>
      <c r="H539" s="100"/>
      <c r="I539" s="100"/>
      <c r="J539" s="33"/>
      <c r="K539" s="33"/>
      <c r="L539" s="33"/>
      <c r="M539" s="34"/>
      <c r="N539" s="34"/>
      <c r="O539" s="33"/>
      <c r="P539" s="33"/>
      <c r="Q539" s="33"/>
      <c r="R539" s="33"/>
      <c r="S539" s="33"/>
      <c r="T539" s="103">
        <f aca="true" t="shared" si="36" ref="T539:T577">SUM(D539:S539)</f>
        <v>0</v>
      </c>
      <c r="U539" s="117">
        <f aca="true" t="shared" si="37" ref="U539:U577">COUNTA(D539:S539)</f>
        <v>0</v>
      </c>
      <c r="V539" s="100">
        <f aca="true" t="shared" si="38" ref="V539:V577">T539-$T$5</f>
        <v>-1470.5122649933228</v>
      </c>
      <c r="W539" s="170"/>
      <c r="X539" s="113">
        <f aca="true" t="shared" si="39" ref="X539:X577">IF((COUNTA(D539:S539)&gt;12),LARGE(D539:S539,1)+LARGE(D539:S539,2)+LARGE(D539:S539,3)+LARGE(D539:S539,4)+LARGE(D539:S539,5)+LARGE(D539:S539,6)+LARGE(D539:S539,7)+LARGE(D539:S539,8)+LARGE(D539:S539,9)+LARGE(D539:S539,10)+LARGE(D539:S539,11)+LARGE(D539:S539,12),SUM(D539:S539))</f>
        <v>0</v>
      </c>
    </row>
    <row r="540" spans="1:24" ht="12.75">
      <c r="A540" s="101" t="s">
        <v>705</v>
      </c>
      <c r="B540" s="119"/>
      <c r="C540" s="188"/>
      <c r="D540" s="100"/>
      <c r="E540" s="102"/>
      <c r="F540" s="100"/>
      <c r="G540" s="33"/>
      <c r="H540" s="100"/>
      <c r="I540" s="100"/>
      <c r="J540" s="33"/>
      <c r="K540" s="33"/>
      <c r="L540" s="33"/>
      <c r="M540" s="34"/>
      <c r="N540" s="34"/>
      <c r="O540" s="33"/>
      <c r="P540" s="33"/>
      <c r="Q540" s="33"/>
      <c r="R540" s="33"/>
      <c r="S540" s="33"/>
      <c r="T540" s="103">
        <f t="shared" si="36"/>
        <v>0</v>
      </c>
      <c r="U540" s="117">
        <f t="shared" si="37"/>
        <v>0</v>
      </c>
      <c r="V540" s="100">
        <f t="shared" si="38"/>
        <v>-1470.5122649933228</v>
      </c>
      <c r="W540" s="170"/>
      <c r="X540" s="113">
        <f t="shared" si="39"/>
        <v>0</v>
      </c>
    </row>
    <row r="541" spans="1:24" ht="12.75">
      <c r="A541" s="101" t="s">
        <v>706</v>
      </c>
      <c r="B541" s="119"/>
      <c r="C541" s="188"/>
      <c r="D541" s="100"/>
      <c r="E541" s="102"/>
      <c r="F541" s="100"/>
      <c r="G541" s="33"/>
      <c r="H541" s="100"/>
      <c r="I541" s="100"/>
      <c r="J541" s="33"/>
      <c r="K541" s="33"/>
      <c r="L541" s="33"/>
      <c r="M541" s="34"/>
      <c r="N541" s="34"/>
      <c r="O541" s="33"/>
      <c r="P541" s="33"/>
      <c r="Q541" s="33"/>
      <c r="R541" s="33"/>
      <c r="S541" s="33"/>
      <c r="T541" s="103">
        <f t="shared" si="36"/>
        <v>0</v>
      </c>
      <c r="U541" s="117">
        <f t="shared" si="37"/>
        <v>0</v>
      </c>
      <c r="V541" s="100">
        <f t="shared" si="38"/>
        <v>-1470.5122649933228</v>
      </c>
      <c r="W541" s="170"/>
      <c r="X541" s="113">
        <f t="shared" si="39"/>
        <v>0</v>
      </c>
    </row>
    <row r="542" spans="1:24" ht="12.75">
      <c r="A542" s="101" t="s">
        <v>707</v>
      </c>
      <c r="B542" s="119"/>
      <c r="C542" s="188"/>
      <c r="D542" s="100"/>
      <c r="E542" s="102"/>
      <c r="F542" s="100"/>
      <c r="G542" s="33"/>
      <c r="H542" s="100"/>
      <c r="I542" s="100"/>
      <c r="J542" s="33"/>
      <c r="K542" s="33"/>
      <c r="L542" s="33"/>
      <c r="M542" s="34"/>
      <c r="N542" s="34"/>
      <c r="O542" s="33"/>
      <c r="P542" s="33"/>
      <c r="Q542" s="33"/>
      <c r="R542" s="33"/>
      <c r="S542" s="33"/>
      <c r="T542" s="103">
        <f t="shared" si="36"/>
        <v>0</v>
      </c>
      <c r="U542" s="117">
        <f t="shared" si="37"/>
        <v>0</v>
      </c>
      <c r="V542" s="100">
        <f t="shared" si="38"/>
        <v>-1470.5122649933228</v>
      </c>
      <c r="W542" s="170"/>
      <c r="X542" s="113">
        <f t="shared" si="39"/>
        <v>0</v>
      </c>
    </row>
    <row r="543" spans="1:24" ht="12.75">
      <c r="A543" s="101" t="s">
        <v>708</v>
      </c>
      <c r="B543" s="119"/>
      <c r="C543" s="188"/>
      <c r="D543" s="100"/>
      <c r="E543" s="102"/>
      <c r="F543" s="100"/>
      <c r="G543" s="33"/>
      <c r="H543" s="100"/>
      <c r="I543" s="100"/>
      <c r="J543" s="33"/>
      <c r="K543" s="33"/>
      <c r="L543" s="33"/>
      <c r="M543" s="34"/>
      <c r="N543" s="34"/>
      <c r="O543" s="33"/>
      <c r="P543" s="33"/>
      <c r="Q543" s="33"/>
      <c r="R543" s="33"/>
      <c r="S543" s="33"/>
      <c r="T543" s="103">
        <f t="shared" si="36"/>
        <v>0</v>
      </c>
      <c r="U543" s="117">
        <f t="shared" si="37"/>
        <v>0</v>
      </c>
      <c r="V543" s="100">
        <f t="shared" si="38"/>
        <v>-1470.5122649933228</v>
      </c>
      <c r="W543" s="170"/>
      <c r="X543" s="113">
        <f t="shared" si="39"/>
        <v>0</v>
      </c>
    </row>
    <row r="544" spans="1:24" ht="12.75">
      <c r="A544" s="101" t="s">
        <v>709</v>
      </c>
      <c r="B544" s="119"/>
      <c r="C544" s="188"/>
      <c r="D544" s="100"/>
      <c r="E544" s="102"/>
      <c r="F544" s="100"/>
      <c r="G544" s="33"/>
      <c r="H544" s="100"/>
      <c r="I544" s="100"/>
      <c r="J544" s="33"/>
      <c r="K544" s="33"/>
      <c r="L544" s="33"/>
      <c r="M544" s="34"/>
      <c r="N544" s="34"/>
      <c r="O544" s="33"/>
      <c r="P544" s="33"/>
      <c r="Q544" s="33"/>
      <c r="R544" s="33"/>
      <c r="S544" s="33"/>
      <c r="T544" s="103">
        <f t="shared" si="36"/>
        <v>0</v>
      </c>
      <c r="U544" s="117">
        <f t="shared" si="37"/>
        <v>0</v>
      </c>
      <c r="V544" s="100">
        <f t="shared" si="38"/>
        <v>-1470.5122649933228</v>
      </c>
      <c r="W544" s="170"/>
      <c r="X544" s="113">
        <f t="shared" si="39"/>
        <v>0</v>
      </c>
    </row>
    <row r="545" spans="1:24" ht="12.75">
      <c r="A545" s="101" t="s">
        <v>710</v>
      </c>
      <c r="B545" s="119"/>
      <c r="C545" s="188"/>
      <c r="D545" s="100"/>
      <c r="E545" s="102"/>
      <c r="F545" s="100"/>
      <c r="G545" s="33"/>
      <c r="H545" s="100"/>
      <c r="I545" s="100"/>
      <c r="J545" s="33"/>
      <c r="K545" s="33"/>
      <c r="L545" s="33"/>
      <c r="M545" s="34"/>
      <c r="N545" s="34"/>
      <c r="O545" s="33"/>
      <c r="P545" s="33"/>
      <c r="Q545" s="33"/>
      <c r="R545" s="33"/>
      <c r="S545" s="33"/>
      <c r="T545" s="103">
        <f t="shared" si="36"/>
        <v>0</v>
      </c>
      <c r="U545" s="117">
        <f t="shared" si="37"/>
        <v>0</v>
      </c>
      <c r="V545" s="100">
        <f t="shared" si="38"/>
        <v>-1470.5122649933228</v>
      </c>
      <c r="W545" s="170"/>
      <c r="X545" s="113">
        <f t="shared" si="39"/>
        <v>0</v>
      </c>
    </row>
    <row r="546" spans="1:24" ht="12.75">
      <c r="A546" s="101" t="s">
        <v>711</v>
      </c>
      <c r="B546" s="119"/>
      <c r="C546" s="188"/>
      <c r="D546" s="100"/>
      <c r="E546" s="102"/>
      <c r="F546" s="100"/>
      <c r="G546" s="33"/>
      <c r="H546" s="100"/>
      <c r="I546" s="100"/>
      <c r="J546" s="33"/>
      <c r="K546" s="33"/>
      <c r="L546" s="33"/>
      <c r="M546" s="34"/>
      <c r="N546" s="34"/>
      <c r="O546" s="33"/>
      <c r="P546" s="33"/>
      <c r="Q546" s="33"/>
      <c r="R546" s="33"/>
      <c r="S546" s="33"/>
      <c r="T546" s="103">
        <f t="shared" si="36"/>
        <v>0</v>
      </c>
      <c r="U546" s="117">
        <f t="shared" si="37"/>
        <v>0</v>
      </c>
      <c r="V546" s="100">
        <f t="shared" si="38"/>
        <v>-1470.5122649933228</v>
      </c>
      <c r="W546" s="170"/>
      <c r="X546" s="113">
        <f t="shared" si="39"/>
        <v>0</v>
      </c>
    </row>
    <row r="547" spans="1:24" ht="12.75">
      <c r="A547" s="101" t="s">
        <v>712</v>
      </c>
      <c r="B547" s="119"/>
      <c r="C547" s="188"/>
      <c r="D547" s="100"/>
      <c r="E547" s="102"/>
      <c r="F547" s="100"/>
      <c r="G547" s="33"/>
      <c r="H547" s="100"/>
      <c r="I547" s="100"/>
      <c r="J547" s="33"/>
      <c r="K547" s="33"/>
      <c r="L547" s="33"/>
      <c r="M547" s="34"/>
      <c r="N547" s="34"/>
      <c r="O547" s="33"/>
      <c r="P547" s="33"/>
      <c r="Q547" s="33"/>
      <c r="R547" s="33"/>
      <c r="S547" s="33"/>
      <c r="T547" s="103">
        <f t="shared" si="36"/>
        <v>0</v>
      </c>
      <c r="U547" s="117">
        <f t="shared" si="37"/>
        <v>0</v>
      </c>
      <c r="V547" s="100">
        <f t="shared" si="38"/>
        <v>-1470.5122649933228</v>
      </c>
      <c r="W547" s="170"/>
      <c r="X547" s="113">
        <f t="shared" si="39"/>
        <v>0</v>
      </c>
    </row>
    <row r="548" spans="1:24" ht="12.75">
      <c r="A548" s="101" t="s">
        <v>713</v>
      </c>
      <c r="B548" s="119"/>
      <c r="C548" s="188"/>
      <c r="D548" s="100"/>
      <c r="E548" s="102"/>
      <c r="F548" s="100"/>
      <c r="G548" s="33"/>
      <c r="H548" s="100"/>
      <c r="I548" s="100"/>
      <c r="J548" s="33"/>
      <c r="K548" s="33"/>
      <c r="L548" s="33"/>
      <c r="M548" s="34"/>
      <c r="N548" s="34"/>
      <c r="O548" s="33"/>
      <c r="P548" s="33"/>
      <c r="Q548" s="33"/>
      <c r="R548" s="33"/>
      <c r="S548" s="33"/>
      <c r="T548" s="103">
        <f t="shared" si="36"/>
        <v>0</v>
      </c>
      <c r="U548" s="117">
        <f t="shared" si="37"/>
        <v>0</v>
      </c>
      <c r="V548" s="100">
        <f t="shared" si="38"/>
        <v>-1470.5122649933228</v>
      </c>
      <c r="W548" s="170"/>
      <c r="X548" s="113">
        <f t="shared" si="39"/>
        <v>0</v>
      </c>
    </row>
    <row r="549" spans="1:24" ht="12.75">
      <c r="A549" s="101" t="s">
        <v>714</v>
      </c>
      <c r="B549" s="119"/>
      <c r="C549" s="188"/>
      <c r="D549" s="100"/>
      <c r="E549" s="102"/>
      <c r="F549" s="100"/>
      <c r="G549" s="33"/>
      <c r="H549" s="100"/>
      <c r="I549" s="100"/>
      <c r="J549" s="33"/>
      <c r="K549" s="33"/>
      <c r="L549" s="33"/>
      <c r="M549" s="34"/>
      <c r="N549" s="34"/>
      <c r="O549" s="33"/>
      <c r="P549" s="33"/>
      <c r="Q549" s="33"/>
      <c r="R549" s="33"/>
      <c r="S549" s="33"/>
      <c r="T549" s="103">
        <f t="shared" si="36"/>
        <v>0</v>
      </c>
      <c r="U549" s="117">
        <f t="shared" si="37"/>
        <v>0</v>
      </c>
      <c r="V549" s="100">
        <f t="shared" si="38"/>
        <v>-1470.5122649933228</v>
      </c>
      <c r="W549" s="170"/>
      <c r="X549" s="113">
        <f t="shared" si="39"/>
        <v>0</v>
      </c>
    </row>
    <row r="550" spans="1:24" ht="12.75">
      <c r="A550" s="101" t="s">
        <v>715</v>
      </c>
      <c r="B550" s="119"/>
      <c r="C550" s="188"/>
      <c r="D550" s="100"/>
      <c r="E550" s="102"/>
      <c r="F550" s="100"/>
      <c r="G550" s="33"/>
      <c r="H550" s="100"/>
      <c r="I550" s="100"/>
      <c r="J550" s="33"/>
      <c r="K550" s="33"/>
      <c r="L550" s="33"/>
      <c r="M550" s="34"/>
      <c r="N550" s="34"/>
      <c r="O550" s="33"/>
      <c r="P550" s="33"/>
      <c r="Q550" s="33"/>
      <c r="R550" s="33"/>
      <c r="S550" s="33"/>
      <c r="T550" s="103">
        <f t="shared" si="36"/>
        <v>0</v>
      </c>
      <c r="U550" s="117">
        <f t="shared" si="37"/>
        <v>0</v>
      </c>
      <c r="V550" s="100">
        <f t="shared" si="38"/>
        <v>-1470.5122649933228</v>
      </c>
      <c r="W550" s="170"/>
      <c r="X550" s="113">
        <f t="shared" si="39"/>
        <v>0</v>
      </c>
    </row>
    <row r="551" spans="1:24" ht="12.75">
      <c r="A551" s="101" t="s">
        <v>716</v>
      </c>
      <c r="B551" s="119"/>
      <c r="C551" s="188"/>
      <c r="D551" s="100"/>
      <c r="E551" s="102"/>
      <c r="F551" s="100"/>
      <c r="G551" s="33"/>
      <c r="H551" s="100"/>
      <c r="I551" s="100"/>
      <c r="J551" s="33"/>
      <c r="K551" s="33"/>
      <c r="L551" s="33"/>
      <c r="M551" s="34"/>
      <c r="N551" s="34"/>
      <c r="O551" s="33"/>
      <c r="P551" s="33"/>
      <c r="Q551" s="33"/>
      <c r="R551" s="33"/>
      <c r="S551" s="33"/>
      <c r="T551" s="103">
        <f t="shared" si="36"/>
        <v>0</v>
      </c>
      <c r="U551" s="117">
        <f t="shared" si="37"/>
        <v>0</v>
      </c>
      <c r="V551" s="100">
        <f t="shared" si="38"/>
        <v>-1470.5122649933228</v>
      </c>
      <c r="W551" s="170"/>
      <c r="X551" s="113">
        <f t="shared" si="39"/>
        <v>0</v>
      </c>
    </row>
    <row r="552" spans="1:24" ht="12.75">
      <c r="A552" s="101" t="s">
        <v>717</v>
      </c>
      <c r="B552" s="119"/>
      <c r="C552" s="188"/>
      <c r="D552" s="100"/>
      <c r="E552" s="102"/>
      <c r="F552" s="100"/>
      <c r="G552" s="33"/>
      <c r="H552" s="100"/>
      <c r="I552" s="100"/>
      <c r="J552" s="33"/>
      <c r="K552" s="33"/>
      <c r="L552" s="33"/>
      <c r="M552" s="34"/>
      <c r="N552" s="34"/>
      <c r="O552" s="33"/>
      <c r="P552" s="33"/>
      <c r="Q552" s="33"/>
      <c r="R552" s="33"/>
      <c r="S552" s="33"/>
      <c r="T552" s="103">
        <f t="shared" si="36"/>
        <v>0</v>
      </c>
      <c r="U552" s="117">
        <f t="shared" si="37"/>
        <v>0</v>
      </c>
      <c r="V552" s="100">
        <f t="shared" si="38"/>
        <v>-1470.5122649933228</v>
      </c>
      <c r="W552" s="170"/>
      <c r="X552" s="113">
        <f t="shared" si="39"/>
        <v>0</v>
      </c>
    </row>
    <row r="553" spans="1:24" ht="12.75">
      <c r="A553" s="101" t="s">
        <v>718</v>
      </c>
      <c r="B553" s="119"/>
      <c r="C553" s="188"/>
      <c r="D553" s="100"/>
      <c r="E553" s="102"/>
      <c r="F553" s="100"/>
      <c r="G553" s="33"/>
      <c r="H553" s="100"/>
      <c r="I553" s="100"/>
      <c r="J553" s="33"/>
      <c r="K553" s="33"/>
      <c r="L553" s="33"/>
      <c r="M553" s="34"/>
      <c r="N553" s="34"/>
      <c r="O553" s="33"/>
      <c r="P553" s="33"/>
      <c r="Q553" s="33"/>
      <c r="R553" s="33"/>
      <c r="S553" s="33"/>
      <c r="T553" s="103">
        <f t="shared" si="36"/>
        <v>0</v>
      </c>
      <c r="U553" s="117">
        <f t="shared" si="37"/>
        <v>0</v>
      </c>
      <c r="V553" s="100">
        <f t="shared" si="38"/>
        <v>-1470.5122649933228</v>
      </c>
      <c r="W553" s="170"/>
      <c r="X553" s="113">
        <f t="shared" si="39"/>
        <v>0</v>
      </c>
    </row>
    <row r="554" spans="1:24" ht="12.75">
      <c r="A554" s="101" t="s">
        <v>719</v>
      </c>
      <c r="B554" s="119"/>
      <c r="C554" s="188"/>
      <c r="D554" s="100"/>
      <c r="E554" s="102"/>
      <c r="F554" s="100"/>
      <c r="G554" s="33"/>
      <c r="H554" s="100"/>
      <c r="I554" s="100"/>
      <c r="J554" s="33"/>
      <c r="K554" s="33"/>
      <c r="L554" s="33"/>
      <c r="M554" s="34"/>
      <c r="N554" s="34"/>
      <c r="O554" s="33"/>
      <c r="P554" s="33"/>
      <c r="Q554" s="33"/>
      <c r="R554" s="33"/>
      <c r="S554" s="33"/>
      <c r="T554" s="103">
        <f t="shared" si="36"/>
        <v>0</v>
      </c>
      <c r="U554" s="117">
        <f t="shared" si="37"/>
        <v>0</v>
      </c>
      <c r="V554" s="100">
        <f t="shared" si="38"/>
        <v>-1470.5122649933228</v>
      </c>
      <c r="W554" s="170"/>
      <c r="X554" s="113">
        <f t="shared" si="39"/>
        <v>0</v>
      </c>
    </row>
    <row r="555" spans="1:24" ht="12.75">
      <c r="A555" s="101" t="s">
        <v>720</v>
      </c>
      <c r="B555" s="119"/>
      <c r="C555" s="188"/>
      <c r="D555" s="100"/>
      <c r="E555" s="102"/>
      <c r="F555" s="100"/>
      <c r="G555" s="33"/>
      <c r="H555" s="100"/>
      <c r="I555" s="100"/>
      <c r="J555" s="33"/>
      <c r="K555" s="33"/>
      <c r="L555" s="33"/>
      <c r="M555" s="34"/>
      <c r="N555" s="34"/>
      <c r="O555" s="33"/>
      <c r="P555" s="33"/>
      <c r="Q555" s="33"/>
      <c r="R555" s="33"/>
      <c r="S555" s="33"/>
      <c r="T555" s="103">
        <f t="shared" si="36"/>
        <v>0</v>
      </c>
      <c r="U555" s="117">
        <f t="shared" si="37"/>
        <v>0</v>
      </c>
      <c r="V555" s="100">
        <f t="shared" si="38"/>
        <v>-1470.5122649933228</v>
      </c>
      <c r="W555" s="170"/>
      <c r="X555" s="113">
        <f t="shared" si="39"/>
        <v>0</v>
      </c>
    </row>
    <row r="556" spans="1:24" ht="12.75">
      <c r="A556" s="101" t="s">
        <v>721</v>
      </c>
      <c r="B556" s="119"/>
      <c r="C556" s="188"/>
      <c r="D556" s="100"/>
      <c r="E556" s="102"/>
      <c r="F556" s="100"/>
      <c r="G556" s="33"/>
      <c r="H556" s="100"/>
      <c r="I556" s="100"/>
      <c r="J556" s="33"/>
      <c r="K556" s="33"/>
      <c r="L556" s="33"/>
      <c r="M556" s="34"/>
      <c r="N556" s="34"/>
      <c r="O556" s="33"/>
      <c r="P556" s="33"/>
      <c r="Q556" s="33"/>
      <c r="R556" s="33"/>
      <c r="S556" s="33"/>
      <c r="T556" s="103">
        <f t="shared" si="36"/>
        <v>0</v>
      </c>
      <c r="U556" s="117">
        <f t="shared" si="37"/>
        <v>0</v>
      </c>
      <c r="V556" s="100">
        <f t="shared" si="38"/>
        <v>-1470.5122649933228</v>
      </c>
      <c r="W556" s="170"/>
      <c r="X556" s="113">
        <f t="shared" si="39"/>
        <v>0</v>
      </c>
    </row>
    <row r="557" spans="1:24" ht="12.75">
      <c r="A557" s="101" t="s">
        <v>722</v>
      </c>
      <c r="B557" s="119"/>
      <c r="C557" s="188"/>
      <c r="D557" s="100"/>
      <c r="E557" s="102"/>
      <c r="F557" s="100"/>
      <c r="G557" s="33"/>
      <c r="H557" s="100"/>
      <c r="I557" s="100"/>
      <c r="J557" s="33"/>
      <c r="K557" s="33"/>
      <c r="L557" s="33"/>
      <c r="M557" s="34"/>
      <c r="N557" s="34"/>
      <c r="O557" s="33"/>
      <c r="P557" s="33"/>
      <c r="Q557" s="33"/>
      <c r="R557" s="33"/>
      <c r="S557" s="33"/>
      <c r="T557" s="103">
        <f t="shared" si="36"/>
        <v>0</v>
      </c>
      <c r="U557" s="117">
        <f t="shared" si="37"/>
        <v>0</v>
      </c>
      <c r="V557" s="100">
        <f t="shared" si="38"/>
        <v>-1470.5122649933228</v>
      </c>
      <c r="W557" s="170"/>
      <c r="X557" s="113">
        <f t="shared" si="39"/>
        <v>0</v>
      </c>
    </row>
    <row r="558" spans="1:24" ht="12.75">
      <c r="A558" s="101" t="s">
        <v>723</v>
      </c>
      <c r="B558" s="119"/>
      <c r="C558" s="188"/>
      <c r="D558" s="100"/>
      <c r="E558" s="102"/>
      <c r="F558" s="100"/>
      <c r="G558" s="33"/>
      <c r="H558" s="100"/>
      <c r="I558" s="100"/>
      <c r="J558" s="33"/>
      <c r="K558" s="33"/>
      <c r="L558" s="33"/>
      <c r="M558" s="34"/>
      <c r="N558" s="34"/>
      <c r="O558" s="33"/>
      <c r="P558" s="33"/>
      <c r="Q558" s="33"/>
      <c r="R558" s="33"/>
      <c r="S558" s="33"/>
      <c r="T558" s="103">
        <f t="shared" si="36"/>
        <v>0</v>
      </c>
      <c r="U558" s="117">
        <f t="shared" si="37"/>
        <v>0</v>
      </c>
      <c r="V558" s="100">
        <f t="shared" si="38"/>
        <v>-1470.5122649933228</v>
      </c>
      <c r="W558" s="170"/>
      <c r="X558" s="113">
        <f t="shared" si="39"/>
        <v>0</v>
      </c>
    </row>
    <row r="559" spans="1:24" ht="12.75">
      <c r="A559" s="101" t="s">
        <v>724</v>
      </c>
      <c r="B559" s="119"/>
      <c r="C559" s="188"/>
      <c r="D559" s="100"/>
      <c r="E559" s="102"/>
      <c r="F559" s="100"/>
      <c r="G559" s="33"/>
      <c r="H559" s="100"/>
      <c r="I559" s="100"/>
      <c r="J559" s="33"/>
      <c r="K559" s="33"/>
      <c r="L559" s="33"/>
      <c r="M559" s="34"/>
      <c r="N559" s="34"/>
      <c r="O559" s="33"/>
      <c r="P559" s="33"/>
      <c r="Q559" s="33"/>
      <c r="R559" s="33"/>
      <c r="S559" s="33"/>
      <c r="T559" s="103">
        <f t="shared" si="36"/>
        <v>0</v>
      </c>
      <c r="U559" s="117">
        <f t="shared" si="37"/>
        <v>0</v>
      </c>
      <c r="V559" s="100">
        <f t="shared" si="38"/>
        <v>-1470.5122649933228</v>
      </c>
      <c r="W559" s="170"/>
      <c r="X559" s="113">
        <f t="shared" si="39"/>
        <v>0</v>
      </c>
    </row>
    <row r="560" spans="1:24" ht="12.75">
      <c r="A560" s="101" t="s">
        <v>725</v>
      </c>
      <c r="B560" s="119"/>
      <c r="C560" s="188"/>
      <c r="D560" s="100"/>
      <c r="E560" s="102"/>
      <c r="F560" s="100"/>
      <c r="G560" s="33"/>
      <c r="H560" s="100"/>
      <c r="I560" s="100"/>
      <c r="J560" s="33"/>
      <c r="K560" s="33"/>
      <c r="L560" s="33"/>
      <c r="M560" s="34"/>
      <c r="N560" s="34"/>
      <c r="O560" s="33"/>
      <c r="P560" s="33"/>
      <c r="Q560" s="33"/>
      <c r="R560" s="33"/>
      <c r="S560" s="33"/>
      <c r="T560" s="103">
        <f t="shared" si="36"/>
        <v>0</v>
      </c>
      <c r="U560" s="117">
        <f t="shared" si="37"/>
        <v>0</v>
      </c>
      <c r="V560" s="100">
        <f t="shared" si="38"/>
        <v>-1470.5122649933228</v>
      </c>
      <c r="W560" s="170"/>
      <c r="X560" s="113">
        <f t="shared" si="39"/>
        <v>0</v>
      </c>
    </row>
    <row r="561" spans="1:24" ht="12.75">
      <c r="A561" s="101" t="s">
        <v>726</v>
      </c>
      <c r="B561" s="119"/>
      <c r="C561" s="188"/>
      <c r="D561" s="100"/>
      <c r="E561" s="102"/>
      <c r="F561" s="100"/>
      <c r="G561" s="33"/>
      <c r="H561" s="100"/>
      <c r="I561" s="100"/>
      <c r="J561" s="33"/>
      <c r="K561" s="33"/>
      <c r="L561" s="33"/>
      <c r="M561" s="34"/>
      <c r="N561" s="34"/>
      <c r="O561" s="33"/>
      <c r="P561" s="33"/>
      <c r="Q561" s="33"/>
      <c r="R561" s="33"/>
      <c r="S561" s="33"/>
      <c r="T561" s="103">
        <f t="shared" si="36"/>
        <v>0</v>
      </c>
      <c r="U561" s="117">
        <f t="shared" si="37"/>
        <v>0</v>
      </c>
      <c r="V561" s="100">
        <f t="shared" si="38"/>
        <v>-1470.5122649933228</v>
      </c>
      <c r="W561" s="170"/>
      <c r="X561" s="113">
        <f t="shared" si="39"/>
        <v>0</v>
      </c>
    </row>
    <row r="562" spans="1:24" ht="12.75">
      <c r="A562" s="101" t="s">
        <v>727</v>
      </c>
      <c r="B562" s="119"/>
      <c r="C562" s="188"/>
      <c r="D562" s="100"/>
      <c r="E562" s="102"/>
      <c r="F562" s="100"/>
      <c r="G562" s="33"/>
      <c r="H562" s="100"/>
      <c r="I562" s="100"/>
      <c r="J562" s="33"/>
      <c r="K562" s="33"/>
      <c r="L562" s="33"/>
      <c r="M562" s="34"/>
      <c r="N562" s="34"/>
      <c r="O562" s="33"/>
      <c r="P562" s="33"/>
      <c r="Q562" s="33"/>
      <c r="R562" s="33"/>
      <c r="S562" s="33"/>
      <c r="T562" s="103">
        <f t="shared" si="36"/>
        <v>0</v>
      </c>
      <c r="U562" s="117">
        <f t="shared" si="37"/>
        <v>0</v>
      </c>
      <c r="V562" s="100">
        <f t="shared" si="38"/>
        <v>-1470.5122649933228</v>
      </c>
      <c r="W562" s="170"/>
      <c r="X562" s="113">
        <f t="shared" si="39"/>
        <v>0</v>
      </c>
    </row>
    <row r="563" spans="1:24" ht="12.75">
      <c r="A563" s="101" t="s">
        <v>728</v>
      </c>
      <c r="B563" s="119"/>
      <c r="C563" s="188"/>
      <c r="D563" s="100"/>
      <c r="E563" s="102"/>
      <c r="F563" s="100"/>
      <c r="G563" s="33"/>
      <c r="H563" s="100"/>
      <c r="I563" s="100"/>
      <c r="J563" s="33"/>
      <c r="K563" s="33"/>
      <c r="L563" s="33"/>
      <c r="M563" s="34"/>
      <c r="N563" s="34"/>
      <c r="O563" s="33"/>
      <c r="P563" s="33"/>
      <c r="Q563" s="33"/>
      <c r="R563" s="33"/>
      <c r="S563" s="33"/>
      <c r="T563" s="103">
        <f t="shared" si="36"/>
        <v>0</v>
      </c>
      <c r="U563" s="117">
        <f t="shared" si="37"/>
        <v>0</v>
      </c>
      <c r="V563" s="100">
        <f t="shared" si="38"/>
        <v>-1470.5122649933228</v>
      </c>
      <c r="W563" s="170"/>
      <c r="X563" s="113">
        <f t="shared" si="39"/>
        <v>0</v>
      </c>
    </row>
    <row r="564" spans="1:24" ht="12.75">
      <c r="A564" s="101" t="s">
        <v>729</v>
      </c>
      <c r="B564" s="119"/>
      <c r="C564" s="188"/>
      <c r="D564" s="100"/>
      <c r="E564" s="102"/>
      <c r="F564" s="100"/>
      <c r="G564" s="33"/>
      <c r="H564" s="100"/>
      <c r="I564" s="100"/>
      <c r="J564" s="33"/>
      <c r="K564" s="33"/>
      <c r="L564" s="33"/>
      <c r="M564" s="34"/>
      <c r="N564" s="34"/>
      <c r="O564" s="33"/>
      <c r="P564" s="33"/>
      <c r="Q564" s="33"/>
      <c r="R564" s="33"/>
      <c r="S564" s="33"/>
      <c r="T564" s="103">
        <f t="shared" si="36"/>
        <v>0</v>
      </c>
      <c r="U564" s="117">
        <f t="shared" si="37"/>
        <v>0</v>
      </c>
      <c r="V564" s="100">
        <f t="shared" si="38"/>
        <v>-1470.5122649933228</v>
      </c>
      <c r="W564" s="170"/>
      <c r="X564" s="113">
        <f t="shared" si="39"/>
        <v>0</v>
      </c>
    </row>
    <row r="565" spans="1:24" ht="12.75">
      <c r="A565" s="101" t="s">
        <v>730</v>
      </c>
      <c r="B565" s="119"/>
      <c r="C565" s="188"/>
      <c r="D565" s="100"/>
      <c r="E565" s="102"/>
      <c r="F565" s="100"/>
      <c r="G565" s="33"/>
      <c r="H565" s="100"/>
      <c r="I565" s="100"/>
      <c r="J565" s="33"/>
      <c r="K565" s="33"/>
      <c r="L565" s="33"/>
      <c r="M565" s="34"/>
      <c r="N565" s="34"/>
      <c r="O565" s="33"/>
      <c r="P565" s="33"/>
      <c r="Q565" s="33"/>
      <c r="R565" s="33"/>
      <c r="S565" s="33"/>
      <c r="T565" s="103">
        <f t="shared" si="36"/>
        <v>0</v>
      </c>
      <c r="U565" s="117">
        <f t="shared" si="37"/>
        <v>0</v>
      </c>
      <c r="V565" s="100">
        <f t="shared" si="38"/>
        <v>-1470.5122649933228</v>
      </c>
      <c r="W565" s="170"/>
      <c r="X565" s="113">
        <f t="shared" si="39"/>
        <v>0</v>
      </c>
    </row>
    <row r="566" spans="1:24" ht="12.75">
      <c r="A566" s="101" t="s">
        <v>731</v>
      </c>
      <c r="B566" s="119"/>
      <c r="C566" s="188"/>
      <c r="D566" s="100"/>
      <c r="E566" s="102"/>
      <c r="F566" s="100"/>
      <c r="G566" s="33"/>
      <c r="H566" s="100"/>
      <c r="I566" s="100"/>
      <c r="J566" s="33"/>
      <c r="K566" s="33"/>
      <c r="L566" s="33"/>
      <c r="M566" s="34"/>
      <c r="N566" s="34"/>
      <c r="O566" s="33"/>
      <c r="P566" s="33"/>
      <c r="Q566" s="33"/>
      <c r="R566" s="33"/>
      <c r="S566" s="33"/>
      <c r="T566" s="103">
        <f t="shared" si="36"/>
        <v>0</v>
      </c>
      <c r="U566" s="117">
        <f t="shared" si="37"/>
        <v>0</v>
      </c>
      <c r="V566" s="100">
        <f t="shared" si="38"/>
        <v>-1470.5122649933228</v>
      </c>
      <c r="W566" s="170"/>
      <c r="X566" s="113">
        <f t="shared" si="39"/>
        <v>0</v>
      </c>
    </row>
    <row r="567" spans="1:24" ht="12.75">
      <c r="A567" s="101" t="s">
        <v>732</v>
      </c>
      <c r="B567" s="119"/>
      <c r="C567" s="188"/>
      <c r="D567" s="100"/>
      <c r="E567" s="102"/>
      <c r="F567" s="100"/>
      <c r="G567" s="33"/>
      <c r="H567" s="100"/>
      <c r="I567" s="100"/>
      <c r="J567" s="33"/>
      <c r="K567" s="33"/>
      <c r="L567" s="33"/>
      <c r="M567" s="34"/>
      <c r="N567" s="34"/>
      <c r="O567" s="33"/>
      <c r="P567" s="33"/>
      <c r="Q567" s="33"/>
      <c r="R567" s="33"/>
      <c r="S567" s="33"/>
      <c r="T567" s="103">
        <f t="shared" si="36"/>
        <v>0</v>
      </c>
      <c r="U567" s="117">
        <f t="shared" si="37"/>
        <v>0</v>
      </c>
      <c r="V567" s="100">
        <f t="shared" si="38"/>
        <v>-1470.5122649933228</v>
      </c>
      <c r="W567" s="170"/>
      <c r="X567" s="113">
        <f t="shared" si="39"/>
        <v>0</v>
      </c>
    </row>
    <row r="568" spans="1:24" ht="12.75">
      <c r="A568" s="101" t="s">
        <v>733</v>
      </c>
      <c r="B568" s="119"/>
      <c r="C568" s="188"/>
      <c r="D568" s="100"/>
      <c r="E568" s="102"/>
      <c r="F568" s="100"/>
      <c r="G568" s="33"/>
      <c r="H568" s="100"/>
      <c r="I568" s="100"/>
      <c r="J568" s="33"/>
      <c r="K568" s="33"/>
      <c r="L568" s="33"/>
      <c r="M568" s="34"/>
      <c r="N568" s="34"/>
      <c r="O568" s="33"/>
      <c r="P568" s="33"/>
      <c r="Q568" s="33"/>
      <c r="R568" s="33"/>
      <c r="S568" s="33"/>
      <c r="T568" s="103">
        <f t="shared" si="36"/>
        <v>0</v>
      </c>
      <c r="U568" s="117">
        <f t="shared" si="37"/>
        <v>0</v>
      </c>
      <c r="V568" s="100">
        <f t="shared" si="38"/>
        <v>-1470.5122649933228</v>
      </c>
      <c r="W568" s="170"/>
      <c r="X568" s="113">
        <f t="shared" si="39"/>
        <v>0</v>
      </c>
    </row>
    <row r="569" spans="1:24" ht="12.75">
      <c r="A569" s="101" t="s">
        <v>734</v>
      </c>
      <c r="B569" s="119"/>
      <c r="C569" s="188"/>
      <c r="D569" s="100"/>
      <c r="E569" s="102"/>
      <c r="F569" s="100"/>
      <c r="G569" s="33"/>
      <c r="H569" s="100"/>
      <c r="I569" s="100"/>
      <c r="J569" s="33"/>
      <c r="K569" s="33"/>
      <c r="L569" s="33"/>
      <c r="M569" s="34"/>
      <c r="N569" s="34"/>
      <c r="O569" s="33"/>
      <c r="P569" s="33"/>
      <c r="Q569" s="33"/>
      <c r="R569" s="33"/>
      <c r="S569" s="33"/>
      <c r="T569" s="103">
        <f t="shared" si="36"/>
        <v>0</v>
      </c>
      <c r="U569" s="117">
        <f t="shared" si="37"/>
        <v>0</v>
      </c>
      <c r="V569" s="100">
        <f t="shared" si="38"/>
        <v>-1470.5122649933228</v>
      </c>
      <c r="W569" s="170"/>
      <c r="X569" s="113">
        <f t="shared" si="39"/>
        <v>0</v>
      </c>
    </row>
    <row r="570" spans="1:24" ht="12.75">
      <c r="A570" s="101" t="s">
        <v>735</v>
      </c>
      <c r="B570" s="119"/>
      <c r="C570" s="188"/>
      <c r="D570" s="100"/>
      <c r="E570" s="102"/>
      <c r="F570" s="100"/>
      <c r="G570" s="33"/>
      <c r="H570" s="100"/>
      <c r="I570" s="100"/>
      <c r="J570" s="33"/>
      <c r="K570" s="33"/>
      <c r="L570" s="33"/>
      <c r="M570" s="34"/>
      <c r="N570" s="34"/>
      <c r="O570" s="33"/>
      <c r="P570" s="33"/>
      <c r="Q570" s="33"/>
      <c r="R570" s="33"/>
      <c r="S570" s="33"/>
      <c r="T570" s="103">
        <f t="shared" si="36"/>
        <v>0</v>
      </c>
      <c r="U570" s="117">
        <f t="shared" si="37"/>
        <v>0</v>
      </c>
      <c r="V570" s="100">
        <f t="shared" si="38"/>
        <v>-1470.5122649933228</v>
      </c>
      <c r="W570" s="170"/>
      <c r="X570" s="113">
        <f t="shared" si="39"/>
        <v>0</v>
      </c>
    </row>
    <row r="571" spans="1:24" ht="12.75">
      <c r="A571" s="101" t="s">
        <v>736</v>
      </c>
      <c r="B571" s="119"/>
      <c r="C571" s="188"/>
      <c r="D571" s="100"/>
      <c r="E571" s="102"/>
      <c r="F571" s="100"/>
      <c r="G571" s="33"/>
      <c r="H571" s="100"/>
      <c r="I571" s="100"/>
      <c r="J571" s="33"/>
      <c r="K571" s="33"/>
      <c r="L571" s="33"/>
      <c r="M571" s="34"/>
      <c r="N571" s="34"/>
      <c r="O571" s="33"/>
      <c r="P571" s="33"/>
      <c r="Q571" s="33"/>
      <c r="R571" s="33"/>
      <c r="S571" s="33"/>
      <c r="T571" s="103">
        <f t="shared" si="36"/>
        <v>0</v>
      </c>
      <c r="U571" s="117">
        <f t="shared" si="37"/>
        <v>0</v>
      </c>
      <c r="V571" s="100">
        <f t="shared" si="38"/>
        <v>-1470.5122649933228</v>
      </c>
      <c r="W571" s="170"/>
      <c r="X571" s="113">
        <f t="shared" si="39"/>
        <v>0</v>
      </c>
    </row>
    <row r="572" spans="1:24" ht="12.75">
      <c r="A572" s="101" t="s">
        <v>737</v>
      </c>
      <c r="B572" s="119"/>
      <c r="C572" s="188"/>
      <c r="D572" s="100"/>
      <c r="E572" s="102"/>
      <c r="F572" s="100"/>
      <c r="G572" s="33"/>
      <c r="H572" s="100"/>
      <c r="I572" s="100"/>
      <c r="J572" s="33"/>
      <c r="K572" s="33"/>
      <c r="L572" s="33"/>
      <c r="M572" s="34"/>
      <c r="N572" s="34"/>
      <c r="O572" s="33"/>
      <c r="P572" s="33"/>
      <c r="Q572" s="33"/>
      <c r="R572" s="33"/>
      <c r="S572" s="33"/>
      <c r="T572" s="103">
        <f t="shared" si="36"/>
        <v>0</v>
      </c>
      <c r="U572" s="117">
        <f t="shared" si="37"/>
        <v>0</v>
      </c>
      <c r="V572" s="100">
        <f t="shared" si="38"/>
        <v>-1470.5122649933228</v>
      </c>
      <c r="W572" s="170"/>
      <c r="X572" s="113">
        <f t="shared" si="39"/>
        <v>0</v>
      </c>
    </row>
    <row r="573" spans="1:24" ht="12.75">
      <c r="A573" s="101" t="s">
        <v>738</v>
      </c>
      <c r="B573" s="119"/>
      <c r="C573" s="188"/>
      <c r="D573" s="100"/>
      <c r="E573" s="102"/>
      <c r="F573" s="100"/>
      <c r="G573" s="33"/>
      <c r="H573" s="100"/>
      <c r="I573" s="100"/>
      <c r="J573" s="33"/>
      <c r="K573" s="33"/>
      <c r="L573" s="33"/>
      <c r="M573" s="34"/>
      <c r="N573" s="34"/>
      <c r="O573" s="33"/>
      <c r="P573" s="33"/>
      <c r="Q573" s="33"/>
      <c r="R573" s="33"/>
      <c r="S573" s="33"/>
      <c r="T573" s="103">
        <f t="shared" si="36"/>
        <v>0</v>
      </c>
      <c r="U573" s="117">
        <f t="shared" si="37"/>
        <v>0</v>
      </c>
      <c r="V573" s="100">
        <f t="shared" si="38"/>
        <v>-1470.5122649933228</v>
      </c>
      <c r="W573" s="170"/>
      <c r="X573" s="113">
        <f t="shared" si="39"/>
        <v>0</v>
      </c>
    </row>
    <row r="574" spans="1:24" ht="12.75">
      <c r="A574" s="101" t="s">
        <v>739</v>
      </c>
      <c r="B574" s="119"/>
      <c r="C574" s="188"/>
      <c r="D574" s="100"/>
      <c r="E574" s="102"/>
      <c r="F574" s="100"/>
      <c r="G574" s="33"/>
      <c r="H574" s="100"/>
      <c r="I574" s="100"/>
      <c r="J574" s="33"/>
      <c r="K574" s="33"/>
      <c r="L574" s="33"/>
      <c r="M574" s="34"/>
      <c r="N574" s="34"/>
      <c r="O574" s="33"/>
      <c r="P574" s="33"/>
      <c r="Q574" s="33"/>
      <c r="R574" s="33"/>
      <c r="S574" s="33"/>
      <c r="T574" s="103">
        <f t="shared" si="36"/>
        <v>0</v>
      </c>
      <c r="U574" s="117">
        <f t="shared" si="37"/>
        <v>0</v>
      </c>
      <c r="V574" s="100">
        <f t="shared" si="38"/>
        <v>-1470.5122649933228</v>
      </c>
      <c r="W574" s="170"/>
      <c r="X574" s="113">
        <f t="shared" si="39"/>
        <v>0</v>
      </c>
    </row>
    <row r="575" spans="1:24" ht="12.75">
      <c r="A575" s="101" t="s">
        <v>740</v>
      </c>
      <c r="B575" s="119"/>
      <c r="C575" s="188"/>
      <c r="D575" s="100"/>
      <c r="E575" s="102"/>
      <c r="F575" s="100"/>
      <c r="G575" s="33"/>
      <c r="H575" s="100"/>
      <c r="I575" s="100"/>
      <c r="J575" s="33"/>
      <c r="K575" s="33"/>
      <c r="L575" s="33"/>
      <c r="M575" s="34"/>
      <c r="N575" s="34"/>
      <c r="O575" s="33"/>
      <c r="P575" s="33"/>
      <c r="Q575" s="33"/>
      <c r="R575" s="33"/>
      <c r="S575" s="33"/>
      <c r="T575" s="103">
        <f t="shared" si="36"/>
        <v>0</v>
      </c>
      <c r="U575" s="117">
        <f t="shared" si="37"/>
        <v>0</v>
      </c>
      <c r="V575" s="100">
        <f t="shared" si="38"/>
        <v>-1470.5122649933228</v>
      </c>
      <c r="W575" s="170"/>
      <c r="X575" s="113">
        <f t="shared" si="39"/>
        <v>0</v>
      </c>
    </row>
    <row r="576" spans="1:24" ht="12.75">
      <c r="A576" s="101" t="s">
        <v>741</v>
      </c>
      <c r="B576" s="119"/>
      <c r="C576" s="188"/>
      <c r="D576" s="100"/>
      <c r="E576" s="102"/>
      <c r="F576" s="100"/>
      <c r="G576" s="33"/>
      <c r="H576" s="100"/>
      <c r="I576" s="100"/>
      <c r="J576" s="33"/>
      <c r="K576" s="33"/>
      <c r="L576" s="33"/>
      <c r="M576" s="34"/>
      <c r="N576" s="34"/>
      <c r="O576" s="33"/>
      <c r="P576" s="33"/>
      <c r="Q576" s="33"/>
      <c r="R576" s="33"/>
      <c r="S576" s="33"/>
      <c r="T576" s="103">
        <f t="shared" si="36"/>
        <v>0</v>
      </c>
      <c r="U576" s="117">
        <f t="shared" si="37"/>
        <v>0</v>
      </c>
      <c r="V576" s="100">
        <f t="shared" si="38"/>
        <v>-1470.5122649933228</v>
      </c>
      <c r="W576" s="170"/>
      <c r="X576" s="113">
        <f t="shared" si="39"/>
        <v>0</v>
      </c>
    </row>
    <row r="577" spans="1:24" ht="12.75">
      <c r="A577" s="101" t="s">
        <v>742</v>
      </c>
      <c r="B577" s="119"/>
      <c r="C577" s="188"/>
      <c r="D577" s="100"/>
      <c r="E577" s="102"/>
      <c r="F577" s="100"/>
      <c r="G577" s="33"/>
      <c r="H577" s="100"/>
      <c r="I577" s="100"/>
      <c r="J577" s="33"/>
      <c r="K577" s="33"/>
      <c r="L577" s="33"/>
      <c r="M577" s="34"/>
      <c r="N577" s="34"/>
      <c r="O577" s="33"/>
      <c r="P577" s="33"/>
      <c r="Q577" s="33"/>
      <c r="R577" s="33"/>
      <c r="S577" s="33"/>
      <c r="T577" s="103">
        <f t="shared" si="36"/>
        <v>0</v>
      </c>
      <c r="U577" s="117">
        <f t="shared" si="37"/>
        <v>0</v>
      </c>
      <c r="V577" s="100">
        <f t="shared" si="38"/>
        <v>-1470.5122649933228</v>
      </c>
      <c r="W577" s="170"/>
      <c r="X577" s="113">
        <f t="shared" si="39"/>
        <v>0</v>
      </c>
    </row>
    <row r="578" spans="1:24" ht="12.75">
      <c r="A578" s="101" t="s">
        <v>743</v>
      </c>
      <c r="B578" s="119"/>
      <c r="C578" s="188"/>
      <c r="D578" s="100"/>
      <c r="E578" s="102"/>
      <c r="F578" s="100"/>
      <c r="G578" s="33"/>
      <c r="H578" s="100"/>
      <c r="I578" s="100"/>
      <c r="J578" s="33"/>
      <c r="K578" s="33"/>
      <c r="L578" s="33"/>
      <c r="M578" s="34"/>
      <c r="N578" s="34"/>
      <c r="O578" s="33"/>
      <c r="P578" s="33"/>
      <c r="Q578" s="33"/>
      <c r="R578" s="33"/>
      <c r="S578" s="33"/>
      <c r="T578" s="103">
        <f aca="true" t="shared" si="40" ref="T578:T607">SUM(D578:S578)</f>
        <v>0</v>
      </c>
      <c r="U578" s="117">
        <f aca="true" t="shared" si="41" ref="U578:U607">COUNTA(D578:S578)</f>
        <v>0</v>
      </c>
      <c r="V578" s="100">
        <f aca="true" t="shared" si="42" ref="V578:V607">T578-$T$5</f>
        <v>-1470.5122649933228</v>
      </c>
      <c r="W578" s="170"/>
      <c r="X578" s="113">
        <f aca="true" t="shared" si="43" ref="X578:X607">IF((COUNTA(D578:S578)&gt;12),LARGE(D578:S578,1)+LARGE(D578:S578,2)+LARGE(D578:S578,3)+LARGE(D578:S578,4)+LARGE(D578:S578,5)+LARGE(D578:S578,6)+LARGE(D578:S578,7)+LARGE(D578:S578,8)+LARGE(D578:S578,9)+LARGE(D578:S578,10)+LARGE(D578:S578,11)+LARGE(D578:S578,12),SUM(D578:S578))</f>
        <v>0</v>
      </c>
    </row>
    <row r="579" spans="1:24" ht="12.75">
      <c r="A579" s="101" t="s">
        <v>744</v>
      </c>
      <c r="B579" s="119"/>
      <c r="C579" s="188"/>
      <c r="D579" s="100"/>
      <c r="E579" s="102"/>
      <c r="F579" s="100"/>
      <c r="G579" s="33"/>
      <c r="H579" s="100"/>
      <c r="I579" s="100"/>
      <c r="J579" s="33"/>
      <c r="K579" s="33"/>
      <c r="L579" s="33"/>
      <c r="M579" s="34"/>
      <c r="N579" s="34"/>
      <c r="O579" s="33"/>
      <c r="P579" s="33"/>
      <c r="Q579" s="33"/>
      <c r="R579" s="33"/>
      <c r="S579" s="33"/>
      <c r="T579" s="103">
        <f t="shared" si="40"/>
        <v>0</v>
      </c>
      <c r="U579" s="117">
        <f t="shared" si="41"/>
        <v>0</v>
      </c>
      <c r="V579" s="100">
        <f t="shared" si="42"/>
        <v>-1470.5122649933228</v>
      </c>
      <c r="W579" s="170"/>
      <c r="X579" s="113">
        <f t="shared" si="43"/>
        <v>0</v>
      </c>
    </row>
    <row r="580" spans="1:24" ht="12.75">
      <c r="A580" s="101" t="s">
        <v>745</v>
      </c>
      <c r="B580" s="119"/>
      <c r="C580" s="188"/>
      <c r="D580" s="100"/>
      <c r="E580" s="102"/>
      <c r="F580" s="100"/>
      <c r="G580" s="33"/>
      <c r="H580" s="100"/>
      <c r="I580" s="100"/>
      <c r="J580" s="33"/>
      <c r="K580" s="33"/>
      <c r="L580" s="33"/>
      <c r="M580" s="34"/>
      <c r="N580" s="34"/>
      <c r="O580" s="33"/>
      <c r="P580" s="33"/>
      <c r="Q580" s="33"/>
      <c r="R580" s="33"/>
      <c r="S580" s="33"/>
      <c r="T580" s="103">
        <f t="shared" si="40"/>
        <v>0</v>
      </c>
      <c r="U580" s="117">
        <f t="shared" si="41"/>
        <v>0</v>
      </c>
      <c r="V580" s="100">
        <f t="shared" si="42"/>
        <v>-1470.5122649933228</v>
      </c>
      <c r="W580" s="170"/>
      <c r="X580" s="113">
        <f t="shared" si="43"/>
        <v>0</v>
      </c>
    </row>
    <row r="581" spans="1:24" ht="12.75">
      <c r="A581" s="101" t="s">
        <v>746</v>
      </c>
      <c r="B581" s="119"/>
      <c r="C581" s="188"/>
      <c r="D581" s="100"/>
      <c r="E581" s="102"/>
      <c r="F581" s="100"/>
      <c r="G581" s="33"/>
      <c r="H581" s="100"/>
      <c r="I581" s="100"/>
      <c r="J581" s="33"/>
      <c r="K581" s="33"/>
      <c r="L581" s="33"/>
      <c r="M581" s="34"/>
      <c r="N581" s="34"/>
      <c r="O581" s="33"/>
      <c r="P581" s="33"/>
      <c r="Q581" s="33"/>
      <c r="R581" s="33"/>
      <c r="S581" s="33"/>
      <c r="T581" s="103">
        <f t="shared" si="40"/>
        <v>0</v>
      </c>
      <c r="U581" s="117">
        <f t="shared" si="41"/>
        <v>0</v>
      </c>
      <c r="V581" s="100">
        <f t="shared" si="42"/>
        <v>-1470.5122649933228</v>
      </c>
      <c r="W581" s="170"/>
      <c r="X581" s="113">
        <f t="shared" si="43"/>
        <v>0</v>
      </c>
    </row>
    <row r="582" spans="1:24" ht="12.75">
      <c r="A582" s="101" t="s">
        <v>747</v>
      </c>
      <c r="B582" s="119"/>
      <c r="C582" s="188"/>
      <c r="D582" s="100"/>
      <c r="E582" s="102"/>
      <c r="F582" s="100"/>
      <c r="G582" s="33"/>
      <c r="H582" s="100"/>
      <c r="I582" s="100"/>
      <c r="J582" s="33"/>
      <c r="K582" s="33"/>
      <c r="L582" s="33"/>
      <c r="M582" s="34"/>
      <c r="N582" s="34"/>
      <c r="O582" s="33"/>
      <c r="P582" s="33"/>
      <c r="Q582" s="33"/>
      <c r="R582" s="33"/>
      <c r="S582" s="33"/>
      <c r="T582" s="103">
        <f t="shared" si="40"/>
        <v>0</v>
      </c>
      <c r="U582" s="117">
        <f t="shared" si="41"/>
        <v>0</v>
      </c>
      <c r="V582" s="100">
        <f t="shared" si="42"/>
        <v>-1470.5122649933228</v>
      </c>
      <c r="W582" s="170"/>
      <c r="X582" s="113">
        <f t="shared" si="43"/>
        <v>0</v>
      </c>
    </row>
    <row r="583" spans="1:24" ht="12.75">
      <c r="A583" s="101" t="s">
        <v>748</v>
      </c>
      <c r="B583" s="119"/>
      <c r="C583" s="188"/>
      <c r="D583" s="100"/>
      <c r="E583" s="102"/>
      <c r="F583" s="100"/>
      <c r="G583" s="33"/>
      <c r="H583" s="100"/>
      <c r="I583" s="100"/>
      <c r="J583" s="33"/>
      <c r="K583" s="33"/>
      <c r="L583" s="33"/>
      <c r="M583" s="34"/>
      <c r="N583" s="34"/>
      <c r="O583" s="33"/>
      <c r="P583" s="33"/>
      <c r="Q583" s="33"/>
      <c r="R583" s="33"/>
      <c r="S583" s="33"/>
      <c r="T583" s="103">
        <f t="shared" si="40"/>
        <v>0</v>
      </c>
      <c r="U583" s="117">
        <f t="shared" si="41"/>
        <v>0</v>
      </c>
      <c r="V583" s="100">
        <f t="shared" si="42"/>
        <v>-1470.5122649933228</v>
      </c>
      <c r="W583" s="170"/>
      <c r="X583" s="113">
        <f t="shared" si="43"/>
        <v>0</v>
      </c>
    </row>
    <row r="584" spans="1:24" ht="12.75">
      <c r="A584" s="101" t="s">
        <v>749</v>
      </c>
      <c r="B584" s="119"/>
      <c r="C584" s="188"/>
      <c r="D584" s="100"/>
      <c r="E584" s="102"/>
      <c r="F584" s="100"/>
      <c r="G584" s="33"/>
      <c r="H584" s="100"/>
      <c r="I584" s="100"/>
      <c r="J584" s="33"/>
      <c r="K584" s="33"/>
      <c r="L584" s="33"/>
      <c r="M584" s="34"/>
      <c r="N584" s="34"/>
      <c r="O584" s="33"/>
      <c r="P584" s="33"/>
      <c r="Q584" s="33"/>
      <c r="R584" s="33"/>
      <c r="S584" s="33"/>
      <c r="T584" s="103">
        <f t="shared" si="40"/>
        <v>0</v>
      </c>
      <c r="U584" s="117">
        <f t="shared" si="41"/>
        <v>0</v>
      </c>
      <c r="V584" s="100">
        <f t="shared" si="42"/>
        <v>-1470.5122649933228</v>
      </c>
      <c r="W584" s="170"/>
      <c r="X584" s="113">
        <f t="shared" si="43"/>
        <v>0</v>
      </c>
    </row>
    <row r="585" spans="1:24" ht="12.75">
      <c r="A585" s="101" t="s">
        <v>750</v>
      </c>
      <c r="B585" s="119"/>
      <c r="C585" s="188"/>
      <c r="D585" s="100"/>
      <c r="E585" s="102"/>
      <c r="F585" s="100"/>
      <c r="G585" s="33"/>
      <c r="H585" s="100"/>
      <c r="I585" s="100"/>
      <c r="J585" s="33"/>
      <c r="K585" s="33"/>
      <c r="L585" s="33"/>
      <c r="M585" s="34"/>
      <c r="N585" s="34"/>
      <c r="O585" s="33"/>
      <c r="P585" s="33"/>
      <c r="Q585" s="33"/>
      <c r="R585" s="33"/>
      <c r="S585" s="33"/>
      <c r="T585" s="103">
        <f t="shared" si="40"/>
        <v>0</v>
      </c>
      <c r="U585" s="117">
        <f t="shared" si="41"/>
        <v>0</v>
      </c>
      <c r="V585" s="100">
        <f t="shared" si="42"/>
        <v>-1470.5122649933228</v>
      </c>
      <c r="W585" s="170"/>
      <c r="X585" s="113">
        <f t="shared" si="43"/>
        <v>0</v>
      </c>
    </row>
    <row r="586" spans="1:24" ht="12.75">
      <c r="A586" s="101" t="s">
        <v>751</v>
      </c>
      <c r="B586" s="119"/>
      <c r="C586" s="188"/>
      <c r="D586" s="100"/>
      <c r="E586" s="102"/>
      <c r="F586" s="100"/>
      <c r="G586" s="33"/>
      <c r="H586" s="100"/>
      <c r="I586" s="100"/>
      <c r="J586" s="33"/>
      <c r="K586" s="33"/>
      <c r="L586" s="33"/>
      <c r="M586" s="34"/>
      <c r="N586" s="34"/>
      <c r="O586" s="33"/>
      <c r="P586" s="33"/>
      <c r="Q586" s="33"/>
      <c r="R586" s="33"/>
      <c r="S586" s="33"/>
      <c r="T586" s="103">
        <f t="shared" si="40"/>
        <v>0</v>
      </c>
      <c r="U586" s="117">
        <f t="shared" si="41"/>
        <v>0</v>
      </c>
      <c r="V586" s="100">
        <f t="shared" si="42"/>
        <v>-1470.5122649933228</v>
      </c>
      <c r="W586" s="170"/>
      <c r="X586" s="113">
        <f t="shared" si="43"/>
        <v>0</v>
      </c>
    </row>
    <row r="587" spans="1:24" ht="12.75">
      <c r="A587" s="101" t="s">
        <v>752</v>
      </c>
      <c r="B587" s="119"/>
      <c r="C587" s="188"/>
      <c r="D587" s="100"/>
      <c r="E587" s="102"/>
      <c r="F587" s="100"/>
      <c r="G587" s="33"/>
      <c r="H587" s="100"/>
      <c r="I587" s="100"/>
      <c r="J587" s="33"/>
      <c r="K587" s="33"/>
      <c r="L587" s="33"/>
      <c r="M587" s="34"/>
      <c r="N587" s="34"/>
      <c r="O587" s="33"/>
      <c r="P587" s="33"/>
      <c r="Q587" s="33"/>
      <c r="R587" s="33"/>
      <c r="S587" s="33"/>
      <c r="T587" s="103">
        <f t="shared" si="40"/>
        <v>0</v>
      </c>
      <c r="U587" s="117">
        <f t="shared" si="41"/>
        <v>0</v>
      </c>
      <c r="V587" s="100">
        <f t="shared" si="42"/>
        <v>-1470.5122649933228</v>
      </c>
      <c r="W587" s="170"/>
      <c r="X587" s="113">
        <f t="shared" si="43"/>
        <v>0</v>
      </c>
    </row>
    <row r="588" spans="1:24" ht="12.75">
      <c r="A588" s="101" t="s">
        <v>753</v>
      </c>
      <c r="B588" s="119"/>
      <c r="C588" s="188"/>
      <c r="D588" s="100"/>
      <c r="E588" s="102"/>
      <c r="F588" s="100"/>
      <c r="G588" s="33"/>
      <c r="H588" s="100"/>
      <c r="I588" s="100"/>
      <c r="J588" s="33"/>
      <c r="K588" s="33"/>
      <c r="L588" s="33"/>
      <c r="M588" s="34"/>
      <c r="N588" s="34"/>
      <c r="O588" s="33"/>
      <c r="P588" s="33"/>
      <c r="Q588" s="33"/>
      <c r="R588" s="33"/>
      <c r="S588" s="33"/>
      <c r="T588" s="103">
        <f t="shared" si="40"/>
        <v>0</v>
      </c>
      <c r="U588" s="117">
        <f t="shared" si="41"/>
        <v>0</v>
      </c>
      <c r="V588" s="100">
        <f t="shared" si="42"/>
        <v>-1470.5122649933228</v>
      </c>
      <c r="W588" s="170"/>
      <c r="X588" s="113">
        <f t="shared" si="43"/>
        <v>0</v>
      </c>
    </row>
    <row r="589" spans="1:24" ht="12.75">
      <c r="A589" s="101" t="s">
        <v>754</v>
      </c>
      <c r="B589" s="119"/>
      <c r="C589" s="188"/>
      <c r="D589" s="100"/>
      <c r="E589" s="102"/>
      <c r="F589" s="100"/>
      <c r="G589" s="33"/>
      <c r="H589" s="100"/>
      <c r="I589" s="100"/>
      <c r="J589" s="33"/>
      <c r="K589" s="33"/>
      <c r="L589" s="33"/>
      <c r="M589" s="34"/>
      <c r="N589" s="34"/>
      <c r="O589" s="33"/>
      <c r="P589" s="33"/>
      <c r="Q589" s="33"/>
      <c r="R589" s="33"/>
      <c r="S589" s="33"/>
      <c r="T589" s="103">
        <f t="shared" si="40"/>
        <v>0</v>
      </c>
      <c r="U589" s="117">
        <f t="shared" si="41"/>
        <v>0</v>
      </c>
      <c r="V589" s="100">
        <f t="shared" si="42"/>
        <v>-1470.5122649933228</v>
      </c>
      <c r="W589" s="170"/>
      <c r="X589" s="113">
        <f t="shared" si="43"/>
        <v>0</v>
      </c>
    </row>
    <row r="590" spans="1:24" ht="12.75">
      <c r="A590" s="101" t="s">
        <v>755</v>
      </c>
      <c r="B590" s="119"/>
      <c r="C590" s="188"/>
      <c r="D590" s="100"/>
      <c r="E590" s="102"/>
      <c r="F590" s="100"/>
      <c r="G590" s="33"/>
      <c r="H590" s="100"/>
      <c r="I590" s="100"/>
      <c r="J590" s="33"/>
      <c r="K590" s="33"/>
      <c r="L590" s="33"/>
      <c r="M590" s="34"/>
      <c r="N590" s="34"/>
      <c r="O590" s="33"/>
      <c r="P590" s="33"/>
      <c r="Q590" s="33"/>
      <c r="R590" s="33"/>
      <c r="S590" s="33"/>
      <c r="T590" s="103">
        <f t="shared" si="40"/>
        <v>0</v>
      </c>
      <c r="U590" s="117">
        <f t="shared" si="41"/>
        <v>0</v>
      </c>
      <c r="V590" s="100">
        <f t="shared" si="42"/>
        <v>-1470.5122649933228</v>
      </c>
      <c r="W590" s="170"/>
      <c r="X590" s="113">
        <f t="shared" si="43"/>
        <v>0</v>
      </c>
    </row>
    <row r="591" spans="1:24" ht="12.75">
      <c r="A591" s="101" t="s">
        <v>756</v>
      </c>
      <c r="B591" s="119"/>
      <c r="C591" s="188"/>
      <c r="D591" s="100"/>
      <c r="E591" s="102"/>
      <c r="F591" s="100"/>
      <c r="G591" s="33"/>
      <c r="H591" s="100"/>
      <c r="I591" s="100"/>
      <c r="J591" s="33"/>
      <c r="K591" s="33"/>
      <c r="L591" s="33"/>
      <c r="M591" s="34"/>
      <c r="N591" s="34"/>
      <c r="O591" s="33"/>
      <c r="P591" s="33"/>
      <c r="Q591" s="33"/>
      <c r="R591" s="33"/>
      <c r="S591" s="33"/>
      <c r="T591" s="103">
        <f t="shared" si="40"/>
        <v>0</v>
      </c>
      <c r="U591" s="117">
        <f t="shared" si="41"/>
        <v>0</v>
      </c>
      <c r="V591" s="100">
        <f t="shared" si="42"/>
        <v>-1470.5122649933228</v>
      </c>
      <c r="W591" s="170"/>
      <c r="X591" s="113">
        <f t="shared" si="43"/>
        <v>0</v>
      </c>
    </row>
    <row r="592" spans="1:24" ht="12.75">
      <c r="A592" s="101" t="s">
        <v>757</v>
      </c>
      <c r="B592" s="119"/>
      <c r="C592" s="188"/>
      <c r="D592" s="100"/>
      <c r="E592" s="102"/>
      <c r="F592" s="100"/>
      <c r="G592" s="33"/>
      <c r="H592" s="100"/>
      <c r="I592" s="100"/>
      <c r="J592" s="33"/>
      <c r="K592" s="33"/>
      <c r="L592" s="33"/>
      <c r="M592" s="34"/>
      <c r="N592" s="34"/>
      <c r="O592" s="33"/>
      <c r="P592" s="33"/>
      <c r="Q592" s="33"/>
      <c r="R592" s="33"/>
      <c r="S592" s="33"/>
      <c r="T592" s="103">
        <f t="shared" si="40"/>
        <v>0</v>
      </c>
      <c r="U592" s="117">
        <f t="shared" si="41"/>
        <v>0</v>
      </c>
      <c r="V592" s="100">
        <f t="shared" si="42"/>
        <v>-1470.5122649933228</v>
      </c>
      <c r="W592" s="170"/>
      <c r="X592" s="113">
        <f t="shared" si="43"/>
        <v>0</v>
      </c>
    </row>
    <row r="593" spans="1:24" ht="12.75">
      <c r="A593" s="101" t="s">
        <v>758</v>
      </c>
      <c r="B593" s="119"/>
      <c r="C593" s="188"/>
      <c r="D593" s="100"/>
      <c r="E593" s="102"/>
      <c r="F593" s="100"/>
      <c r="G593" s="33"/>
      <c r="H593" s="100"/>
      <c r="I593" s="100"/>
      <c r="J593" s="33"/>
      <c r="K593" s="33"/>
      <c r="L593" s="33"/>
      <c r="M593" s="34"/>
      <c r="N593" s="34"/>
      <c r="O593" s="33"/>
      <c r="P593" s="33"/>
      <c r="Q593" s="33"/>
      <c r="R593" s="33"/>
      <c r="S593" s="33"/>
      <c r="T593" s="103">
        <f t="shared" si="40"/>
        <v>0</v>
      </c>
      <c r="U593" s="117">
        <f t="shared" si="41"/>
        <v>0</v>
      </c>
      <c r="V593" s="100">
        <f t="shared" si="42"/>
        <v>-1470.5122649933228</v>
      </c>
      <c r="W593" s="170"/>
      <c r="X593" s="113">
        <f t="shared" si="43"/>
        <v>0</v>
      </c>
    </row>
    <row r="594" spans="1:24" ht="12.75">
      <c r="A594" s="101" t="s">
        <v>759</v>
      </c>
      <c r="B594" s="119"/>
      <c r="C594" s="188"/>
      <c r="D594" s="100"/>
      <c r="E594" s="102"/>
      <c r="F594" s="100"/>
      <c r="G594" s="33"/>
      <c r="H594" s="100"/>
      <c r="I594" s="100"/>
      <c r="J594" s="33"/>
      <c r="K594" s="33"/>
      <c r="L594" s="33"/>
      <c r="M594" s="34"/>
      <c r="N594" s="34"/>
      <c r="O594" s="33"/>
      <c r="P594" s="33"/>
      <c r="Q594" s="33"/>
      <c r="R594" s="33"/>
      <c r="S594" s="33"/>
      <c r="T594" s="103">
        <f t="shared" si="40"/>
        <v>0</v>
      </c>
      <c r="U594" s="117">
        <f t="shared" si="41"/>
        <v>0</v>
      </c>
      <c r="V594" s="100">
        <f t="shared" si="42"/>
        <v>-1470.5122649933228</v>
      </c>
      <c r="W594" s="170"/>
      <c r="X594" s="113">
        <f t="shared" si="43"/>
        <v>0</v>
      </c>
    </row>
    <row r="595" spans="1:24" ht="12.75">
      <c r="A595" s="101" t="s">
        <v>760</v>
      </c>
      <c r="B595" s="119"/>
      <c r="C595" s="188"/>
      <c r="D595" s="100"/>
      <c r="E595" s="102"/>
      <c r="F595" s="100"/>
      <c r="G595" s="33"/>
      <c r="H595" s="100"/>
      <c r="I595" s="100"/>
      <c r="J595" s="33"/>
      <c r="K595" s="33"/>
      <c r="L595" s="33"/>
      <c r="M595" s="34"/>
      <c r="N595" s="34"/>
      <c r="O595" s="33"/>
      <c r="P595" s="33"/>
      <c r="Q595" s="33"/>
      <c r="R595" s="33"/>
      <c r="S595" s="33"/>
      <c r="T595" s="103">
        <f t="shared" si="40"/>
        <v>0</v>
      </c>
      <c r="U595" s="117">
        <f t="shared" si="41"/>
        <v>0</v>
      </c>
      <c r="V595" s="100">
        <f t="shared" si="42"/>
        <v>-1470.5122649933228</v>
      </c>
      <c r="W595" s="170"/>
      <c r="X595" s="113">
        <f t="shared" si="43"/>
        <v>0</v>
      </c>
    </row>
    <row r="596" spans="1:24" ht="12.75">
      <c r="A596" s="101" t="s">
        <v>761</v>
      </c>
      <c r="B596" s="119"/>
      <c r="C596" s="188"/>
      <c r="D596" s="100"/>
      <c r="E596" s="102"/>
      <c r="F596" s="100"/>
      <c r="G596" s="33"/>
      <c r="H596" s="100"/>
      <c r="I596" s="100"/>
      <c r="J596" s="33"/>
      <c r="K596" s="33"/>
      <c r="L596" s="33"/>
      <c r="M596" s="34"/>
      <c r="N596" s="34"/>
      <c r="O596" s="33"/>
      <c r="P596" s="33"/>
      <c r="Q596" s="33"/>
      <c r="R596" s="33"/>
      <c r="S596" s="33"/>
      <c r="T596" s="103">
        <f t="shared" si="40"/>
        <v>0</v>
      </c>
      <c r="U596" s="117">
        <f t="shared" si="41"/>
        <v>0</v>
      </c>
      <c r="V596" s="100">
        <f t="shared" si="42"/>
        <v>-1470.5122649933228</v>
      </c>
      <c r="W596" s="170"/>
      <c r="X596" s="113">
        <f t="shared" si="43"/>
        <v>0</v>
      </c>
    </row>
    <row r="597" spans="1:24" ht="12.75">
      <c r="A597" s="101" t="s">
        <v>762</v>
      </c>
      <c r="B597" s="119"/>
      <c r="C597" s="188"/>
      <c r="D597" s="100"/>
      <c r="E597" s="102"/>
      <c r="F597" s="100"/>
      <c r="G597" s="33"/>
      <c r="H597" s="100"/>
      <c r="I597" s="100"/>
      <c r="J597" s="33"/>
      <c r="K597" s="33"/>
      <c r="L597" s="33"/>
      <c r="M597" s="34"/>
      <c r="N597" s="34"/>
      <c r="O597" s="33"/>
      <c r="P597" s="33"/>
      <c r="Q597" s="33"/>
      <c r="R597" s="33"/>
      <c r="S597" s="33"/>
      <c r="T597" s="103">
        <f t="shared" si="40"/>
        <v>0</v>
      </c>
      <c r="U597" s="117">
        <f t="shared" si="41"/>
        <v>0</v>
      </c>
      <c r="V597" s="100">
        <f t="shared" si="42"/>
        <v>-1470.5122649933228</v>
      </c>
      <c r="W597" s="170"/>
      <c r="X597" s="113">
        <f t="shared" si="43"/>
        <v>0</v>
      </c>
    </row>
    <row r="598" spans="1:24" ht="12.75">
      <c r="A598" s="101" t="s">
        <v>763</v>
      </c>
      <c r="B598" s="119"/>
      <c r="C598" s="188"/>
      <c r="D598" s="100"/>
      <c r="E598" s="102"/>
      <c r="F598" s="100"/>
      <c r="G598" s="33"/>
      <c r="H598" s="100"/>
      <c r="I598" s="100"/>
      <c r="J598" s="33"/>
      <c r="K598" s="33"/>
      <c r="L598" s="33"/>
      <c r="M598" s="34"/>
      <c r="N598" s="34"/>
      <c r="O598" s="33"/>
      <c r="P598" s="33"/>
      <c r="Q598" s="33"/>
      <c r="R598" s="33"/>
      <c r="S598" s="33"/>
      <c r="T598" s="103">
        <f t="shared" si="40"/>
        <v>0</v>
      </c>
      <c r="U598" s="117">
        <f t="shared" si="41"/>
        <v>0</v>
      </c>
      <c r="V598" s="100">
        <f t="shared" si="42"/>
        <v>-1470.5122649933228</v>
      </c>
      <c r="W598" s="170"/>
      <c r="X598" s="113">
        <f t="shared" si="43"/>
        <v>0</v>
      </c>
    </row>
    <row r="599" spans="1:24" ht="12.75">
      <c r="A599" s="101" t="s">
        <v>764</v>
      </c>
      <c r="B599" s="119"/>
      <c r="C599" s="188"/>
      <c r="D599" s="100"/>
      <c r="E599" s="102"/>
      <c r="F599" s="100"/>
      <c r="G599" s="33"/>
      <c r="H599" s="100"/>
      <c r="I599" s="100"/>
      <c r="J599" s="33"/>
      <c r="K599" s="33"/>
      <c r="L599" s="33"/>
      <c r="M599" s="34"/>
      <c r="N599" s="34"/>
      <c r="O599" s="33"/>
      <c r="P599" s="33"/>
      <c r="Q599" s="33"/>
      <c r="R599" s="33"/>
      <c r="S599" s="33"/>
      <c r="T599" s="103">
        <f t="shared" si="40"/>
        <v>0</v>
      </c>
      <c r="U599" s="117">
        <f t="shared" si="41"/>
        <v>0</v>
      </c>
      <c r="V599" s="100">
        <f t="shared" si="42"/>
        <v>-1470.5122649933228</v>
      </c>
      <c r="W599" s="170"/>
      <c r="X599" s="113">
        <f t="shared" si="43"/>
        <v>0</v>
      </c>
    </row>
    <row r="600" spans="1:24" ht="12.75">
      <c r="A600" s="101" t="s">
        <v>765</v>
      </c>
      <c r="B600" s="119"/>
      <c r="C600" s="188"/>
      <c r="D600" s="100"/>
      <c r="E600" s="102"/>
      <c r="F600" s="100"/>
      <c r="G600" s="33"/>
      <c r="H600" s="100"/>
      <c r="I600" s="100"/>
      <c r="J600" s="33"/>
      <c r="K600" s="33"/>
      <c r="L600" s="33"/>
      <c r="M600" s="34"/>
      <c r="N600" s="34"/>
      <c r="O600" s="33"/>
      <c r="P600" s="33"/>
      <c r="Q600" s="33"/>
      <c r="R600" s="33"/>
      <c r="S600" s="33"/>
      <c r="T600" s="103">
        <f t="shared" si="40"/>
        <v>0</v>
      </c>
      <c r="U600" s="117">
        <f t="shared" si="41"/>
        <v>0</v>
      </c>
      <c r="V600" s="100">
        <f t="shared" si="42"/>
        <v>-1470.5122649933228</v>
      </c>
      <c r="W600" s="170"/>
      <c r="X600" s="113">
        <f t="shared" si="43"/>
        <v>0</v>
      </c>
    </row>
    <row r="601" spans="1:24" ht="12.75">
      <c r="A601" s="101" t="s">
        <v>766</v>
      </c>
      <c r="B601" s="119"/>
      <c r="C601" s="188"/>
      <c r="D601" s="100"/>
      <c r="E601" s="102"/>
      <c r="F601" s="100"/>
      <c r="G601" s="33"/>
      <c r="H601" s="100"/>
      <c r="I601" s="100"/>
      <c r="J601" s="33"/>
      <c r="K601" s="33"/>
      <c r="L601" s="33"/>
      <c r="M601" s="34"/>
      <c r="N601" s="34"/>
      <c r="O601" s="33"/>
      <c r="P601" s="33"/>
      <c r="Q601" s="33"/>
      <c r="R601" s="33"/>
      <c r="S601" s="33"/>
      <c r="T601" s="103">
        <f t="shared" si="40"/>
        <v>0</v>
      </c>
      <c r="U601" s="117">
        <f t="shared" si="41"/>
        <v>0</v>
      </c>
      <c r="V601" s="100">
        <f t="shared" si="42"/>
        <v>-1470.5122649933228</v>
      </c>
      <c r="W601" s="170"/>
      <c r="X601" s="113">
        <f t="shared" si="43"/>
        <v>0</v>
      </c>
    </row>
    <row r="602" spans="1:24" ht="12.75">
      <c r="A602" s="101" t="s">
        <v>767</v>
      </c>
      <c r="B602" s="119"/>
      <c r="C602" s="188"/>
      <c r="D602" s="100"/>
      <c r="E602" s="102"/>
      <c r="F602" s="100"/>
      <c r="G602" s="33"/>
      <c r="H602" s="100"/>
      <c r="I602" s="100"/>
      <c r="J602" s="33"/>
      <c r="K602" s="33"/>
      <c r="L602" s="33"/>
      <c r="M602" s="34"/>
      <c r="N602" s="34"/>
      <c r="O602" s="33"/>
      <c r="P602" s="33"/>
      <c r="Q602" s="33"/>
      <c r="R602" s="33"/>
      <c r="S602" s="33"/>
      <c r="T602" s="103">
        <f t="shared" si="40"/>
        <v>0</v>
      </c>
      <c r="U602" s="117">
        <f t="shared" si="41"/>
        <v>0</v>
      </c>
      <c r="V602" s="100">
        <f t="shared" si="42"/>
        <v>-1470.5122649933228</v>
      </c>
      <c r="W602" s="170"/>
      <c r="X602" s="113">
        <f t="shared" si="43"/>
        <v>0</v>
      </c>
    </row>
    <row r="603" spans="1:24" ht="12.75">
      <c r="A603" s="101" t="s">
        <v>768</v>
      </c>
      <c r="B603" s="119"/>
      <c r="C603" s="220"/>
      <c r="D603" s="100"/>
      <c r="E603" s="102"/>
      <c r="F603" s="100"/>
      <c r="G603" s="33"/>
      <c r="H603" s="100"/>
      <c r="I603" s="100"/>
      <c r="J603" s="33"/>
      <c r="K603" s="33"/>
      <c r="L603" s="33"/>
      <c r="M603" s="34"/>
      <c r="N603" s="34"/>
      <c r="O603" s="33"/>
      <c r="P603" s="33"/>
      <c r="Q603" s="33"/>
      <c r="R603" s="33"/>
      <c r="S603" s="33"/>
      <c r="T603" s="103">
        <f t="shared" si="40"/>
        <v>0</v>
      </c>
      <c r="U603" s="117">
        <f t="shared" si="41"/>
        <v>0</v>
      </c>
      <c r="V603" s="100">
        <f t="shared" si="42"/>
        <v>-1470.5122649933228</v>
      </c>
      <c r="W603" s="170"/>
      <c r="X603" s="113">
        <f t="shared" si="43"/>
        <v>0</v>
      </c>
    </row>
    <row r="604" spans="1:24" ht="12.75">
      <c r="A604" s="101" t="s">
        <v>769</v>
      </c>
      <c r="B604" s="119"/>
      <c r="C604" s="188"/>
      <c r="D604" s="100"/>
      <c r="E604" s="102"/>
      <c r="F604" s="100"/>
      <c r="G604" s="33"/>
      <c r="H604" s="100"/>
      <c r="I604" s="100"/>
      <c r="J604" s="33"/>
      <c r="K604" s="33"/>
      <c r="L604" s="33"/>
      <c r="M604" s="34"/>
      <c r="N604" s="34"/>
      <c r="O604" s="33"/>
      <c r="P604" s="33"/>
      <c r="Q604" s="33"/>
      <c r="R604" s="33"/>
      <c r="S604" s="33"/>
      <c r="T604" s="103">
        <f t="shared" si="40"/>
        <v>0</v>
      </c>
      <c r="U604" s="117">
        <f t="shared" si="41"/>
        <v>0</v>
      </c>
      <c r="V604" s="100">
        <f t="shared" si="42"/>
        <v>-1470.5122649933228</v>
      </c>
      <c r="W604" s="170"/>
      <c r="X604" s="113">
        <f t="shared" si="43"/>
        <v>0</v>
      </c>
    </row>
    <row r="605" spans="1:24" ht="12.75">
      <c r="A605" s="101" t="s">
        <v>773</v>
      </c>
      <c r="B605" s="119"/>
      <c r="C605" s="188"/>
      <c r="D605" s="100"/>
      <c r="E605" s="102"/>
      <c r="F605" s="100"/>
      <c r="G605" s="33"/>
      <c r="H605" s="100"/>
      <c r="I605" s="100"/>
      <c r="J605" s="33"/>
      <c r="K605" s="33"/>
      <c r="L605" s="33"/>
      <c r="M605" s="34"/>
      <c r="N605" s="34"/>
      <c r="O605" s="33"/>
      <c r="P605" s="33"/>
      <c r="Q605" s="33"/>
      <c r="R605" s="33"/>
      <c r="S605" s="33"/>
      <c r="T605" s="103">
        <f t="shared" si="40"/>
        <v>0</v>
      </c>
      <c r="U605" s="117">
        <f t="shared" si="41"/>
        <v>0</v>
      </c>
      <c r="V605" s="100">
        <f t="shared" si="42"/>
        <v>-1470.5122649933228</v>
      </c>
      <c r="W605" s="170"/>
      <c r="X605" s="113">
        <f t="shared" si="43"/>
        <v>0</v>
      </c>
    </row>
    <row r="606" spans="1:24" ht="12.75">
      <c r="A606" s="101" t="s">
        <v>774</v>
      </c>
      <c r="B606" s="119"/>
      <c r="C606" s="188"/>
      <c r="D606" s="100"/>
      <c r="E606" s="102"/>
      <c r="F606" s="100"/>
      <c r="G606" s="33"/>
      <c r="H606" s="100"/>
      <c r="I606" s="100"/>
      <c r="J606" s="33"/>
      <c r="K606" s="33"/>
      <c r="L606" s="33"/>
      <c r="M606" s="34"/>
      <c r="N606" s="34"/>
      <c r="O606" s="33"/>
      <c r="P606" s="33"/>
      <c r="Q606" s="33"/>
      <c r="R606" s="33"/>
      <c r="S606" s="33"/>
      <c r="T606" s="103">
        <f t="shared" si="40"/>
        <v>0</v>
      </c>
      <c r="U606" s="117">
        <f t="shared" si="41"/>
        <v>0</v>
      </c>
      <c r="V606" s="100">
        <f t="shared" si="42"/>
        <v>-1470.5122649933228</v>
      </c>
      <c r="W606" s="170"/>
      <c r="X606" s="113">
        <f t="shared" si="43"/>
        <v>0</v>
      </c>
    </row>
    <row r="607" spans="1:24" ht="12.75">
      <c r="A607" s="101" t="s">
        <v>775</v>
      </c>
      <c r="B607" s="119"/>
      <c r="C607" s="188"/>
      <c r="D607" s="100"/>
      <c r="E607" s="102"/>
      <c r="F607" s="100"/>
      <c r="G607" s="33"/>
      <c r="H607" s="100"/>
      <c r="I607" s="100"/>
      <c r="J607" s="33"/>
      <c r="K607" s="33"/>
      <c r="L607" s="33"/>
      <c r="M607" s="34"/>
      <c r="N607" s="34"/>
      <c r="O607" s="33"/>
      <c r="P607" s="33"/>
      <c r="Q607" s="33"/>
      <c r="R607" s="33"/>
      <c r="S607" s="33"/>
      <c r="T607" s="103">
        <f t="shared" si="40"/>
        <v>0</v>
      </c>
      <c r="U607" s="117">
        <f t="shared" si="41"/>
        <v>0</v>
      </c>
      <c r="V607" s="100">
        <f t="shared" si="42"/>
        <v>-1470.5122649933228</v>
      </c>
      <c r="W607" s="170"/>
      <c r="X607" s="113">
        <f t="shared" si="43"/>
        <v>0</v>
      </c>
    </row>
  </sheetData>
  <sheetProtection selectLockedCells="1" selectUnlockedCells="1"/>
  <mergeCells count="8">
    <mergeCell ref="A2:B2"/>
    <mergeCell ref="A1:X1"/>
    <mergeCell ref="W2:W4"/>
    <mergeCell ref="X2:X4"/>
    <mergeCell ref="A3:C4"/>
    <mergeCell ref="T2:T4"/>
    <mergeCell ref="U2:U4"/>
    <mergeCell ref="V2:V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304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X1"/>
    </sheetView>
  </sheetViews>
  <sheetFormatPr defaultColWidth="9.00390625" defaultRowHeight="12.75" outlineLevelCol="1"/>
  <cols>
    <col min="1" max="2" width="3.125" style="0" customWidth="1"/>
    <col min="3" max="3" width="14.25390625" style="49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18" customWidth="1"/>
    <col min="20" max="20" width="5.75390625" style="6" customWidth="1"/>
    <col min="21" max="21" width="1.875" style="4" customWidth="1"/>
    <col min="22" max="22" width="3.875" style="42" bestFit="1" customWidth="1"/>
    <col min="23" max="23" width="2.375" style="4" bestFit="1" customWidth="1"/>
    <col min="24" max="24" width="4.875" style="0" bestFit="1" customWidth="1"/>
  </cols>
  <sheetData>
    <row r="1" spans="1:24" ht="32.25" customHeight="1">
      <c r="A1" s="267" t="s">
        <v>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4" ht="12.75" customHeight="1">
      <c r="A2" s="303">
        <f>AVERAGE(D2:S2)</f>
        <v>33.25</v>
      </c>
      <c r="B2" s="304"/>
      <c r="C2" s="187" t="s">
        <v>329</v>
      </c>
      <c r="D2" s="51">
        <f>COUNTA(D5:D200)</f>
        <v>60</v>
      </c>
      <c r="E2" s="51">
        <f aca="true" t="shared" si="0" ref="E2:S2">COUNTA(E5:E200)</f>
        <v>17</v>
      </c>
      <c r="F2" s="51">
        <f t="shared" si="0"/>
        <v>24</v>
      </c>
      <c r="G2" s="51">
        <f t="shared" si="0"/>
        <v>41</v>
      </c>
      <c r="H2" s="51">
        <f t="shared" si="0"/>
        <v>64</v>
      </c>
      <c r="I2" s="51">
        <f t="shared" si="0"/>
        <v>44</v>
      </c>
      <c r="J2" s="51">
        <f t="shared" si="0"/>
        <v>50</v>
      </c>
      <c r="K2" s="51">
        <f t="shared" si="0"/>
        <v>27</v>
      </c>
      <c r="L2" s="51">
        <f t="shared" si="0"/>
        <v>29</v>
      </c>
      <c r="M2" s="51">
        <f t="shared" si="0"/>
        <v>19</v>
      </c>
      <c r="N2" s="51">
        <f t="shared" si="0"/>
        <v>31</v>
      </c>
      <c r="O2" s="51">
        <f t="shared" si="0"/>
        <v>20</v>
      </c>
      <c r="P2" s="51">
        <f t="shared" si="0"/>
        <v>18</v>
      </c>
      <c r="Q2" s="51">
        <f t="shared" si="0"/>
        <v>34</v>
      </c>
      <c r="R2" s="51">
        <f t="shared" si="0"/>
        <v>22</v>
      </c>
      <c r="S2" s="51">
        <f t="shared" si="0"/>
        <v>32</v>
      </c>
      <c r="T2" s="301" t="s">
        <v>47</v>
      </c>
      <c r="U2" s="302" t="s">
        <v>48</v>
      </c>
      <c r="V2" s="302" t="s">
        <v>49</v>
      </c>
      <c r="W2" s="264" t="s">
        <v>397</v>
      </c>
      <c r="X2" s="299" t="s">
        <v>396</v>
      </c>
    </row>
    <row r="3" spans="1:24" s="1" customFormat="1" ht="82.5" customHeight="1">
      <c r="A3" s="300" t="s">
        <v>50</v>
      </c>
      <c r="B3" s="300"/>
      <c r="C3" s="300"/>
      <c r="D3" s="3" t="s">
        <v>53</v>
      </c>
      <c r="E3" s="47" t="s">
        <v>1190</v>
      </c>
      <c r="F3" s="47" t="s">
        <v>51</v>
      </c>
      <c r="G3" s="3" t="s">
        <v>52</v>
      </c>
      <c r="H3" s="3" t="s">
        <v>54</v>
      </c>
      <c r="I3" s="3" t="s">
        <v>55</v>
      </c>
      <c r="J3" s="3" t="s">
        <v>56</v>
      </c>
      <c r="K3" s="3" t="s">
        <v>58</v>
      </c>
      <c r="L3" s="3" t="s">
        <v>57</v>
      </c>
      <c r="M3" s="3" t="s">
        <v>98</v>
      </c>
      <c r="N3" s="3" t="s">
        <v>99</v>
      </c>
      <c r="O3" s="3" t="s">
        <v>100</v>
      </c>
      <c r="P3" s="3" t="s">
        <v>101</v>
      </c>
      <c r="Q3" s="3" t="s">
        <v>102</v>
      </c>
      <c r="R3" s="48" t="s">
        <v>104</v>
      </c>
      <c r="S3" s="48" t="s">
        <v>103</v>
      </c>
      <c r="T3" s="301"/>
      <c r="U3" s="302"/>
      <c r="V3" s="302"/>
      <c r="W3" s="264"/>
      <c r="X3" s="299"/>
    </row>
    <row r="4" spans="1:24" ht="14.25" customHeight="1">
      <c r="A4" s="300"/>
      <c r="B4" s="300"/>
      <c r="C4" s="300"/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13</v>
      </c>
      <c r="Q4" s="51">
        <v>14</v>
      </c>
      <c r="R4" s="51">
        <v>15</v>
      </c>
      <c r="S4" s="51">
        <v>16</v>
      </c>
      <c r="T4" s="301"/>
      <c r="U4" s="302"/>
      <c r="V4" s="302"/>
      <c r="W4" s="264"/>
      <c r="X4" s="299"/>
    </row>
    <row r="5" spans="1:24" ht="12.75" customHeight="1">
      <c r="A5" s="176" t="s">
        <v>106</v>
      </c>
      <c r="B5" s="119" t="s">
        <v>106</v>
      </c>
      <c r="C5" s="188" t="s">
        <v>567</v>
      </c>
      <c r="D5" s="33">
        <v>39.74643874643874</v>
      </c>
      <c r="E5" s="33">
        <v>84.67257844474761</v>
      </c>
      <c r="F5" s="33">
        <v>91.35741769987173</v>
      </c>
      <c r="G5" s="33">
        <v>78.58239861949959</v>
      </c>
      <c r="H5" s="33">
        <v>70.73684210526315</v>
      </c>
      <c r="I5" s="33">
        <v>96.5488407449639</v>
      </c>
      <c r="J5" s="33">
        <v>96.01006103208303</v>
      </c>
      <c r="K5" s="33">
        <v>87.60713401040377</v>
      </c>
      <c r="L5" s="33">
        <v>86.34328358208957</v>
      </c>
      <c r="M5" s="33">
        <v>95.35321821036106</v>
      </c>
      <c r="N5" s="33">
        <v>117.68404980032886</v>
      </c>
      <c r="O5" s="33">
        <v>104.8057735798856</v>
      </c>
      <c r="P5" s="33">
        <v>112.84663140951942</v>
      </c>
      <c r="Q5" s="33">
        <v>77.53068592057762</v>
      </c>
      <c r="R5" s="33">
        <v>56.95782246199116</v>
      </c>
      <c r="S5" s="33">
        <v>51.967741935483865</v>
      </c>
      <c r="T5" s="177">
        <f aca="true" t="shared" si="1" ref="T5:T36">SUM(D5:S5)</f>
        <v>1348.7509183035088</v>
      </c>
      <c r="U5" s="178">
        <f aca="true" t="shared" si="2" ref="U5:U36">COUNTA(D5:S5)</f>
        <v>16</v>
      </c>
      <c r="V5" s="33">
        <f aca="true" t="shared" si="3" ref="V5:V36">T5-$T$5</f>
        <v>0</v>
      </c>
      <c r="W5" s="172">
        <v>1974</v>
      </c>
      <c r="X5" s="113">
        <f aca="true" t="shared" si="4" ref="X5:X36">IF((COUNTA(D5:S5)&gt;12),LARGE(D5:S5,1)+LARGE(D5:S5,2)+LARGE(D5:S5,3)+LARGE(D5:S5,4)+LARGE(D5:S5,5)+LARGE(D5:S5,6)+LARGE(D5:S5,7)+LARGE(D5:S5,8)+LARGE(D5:S5,9)+LARGE(D5:S5,10)+LARGE(D5:S5,11)+LARGE(D5:S5,12),SUM(D5:S5))</f>
        <v>1129.3420730543316</v>
      </c>
    </row>
    <row r="6" spans="1:24" ht="12.75" customHeight="1">
      <c r="A6" s="176" t="s">
        <v>107</v>
      </c>
      <c r="B6" s="119" t="s">
        <v>108</v>
      </c>
      <c r="C6" s="46" t="s">
        <v>600</v>
      </c>
      <c r="D6" s="33">
        <v>59.97435897435898</v>
      </c>
      <c r="E6" s="33">
        <v>90.08158508158508</v>
      </c>
      <c r="F6" s="33">
        <v>88.67986798679867</v>
      </c>
      <c r="G6" s="33">
        <v>62.97945908935296</v>
      </c>
      <c r="H6" s="33">
        <v>77.75438596491229</v>
      </c>
      <c r="I6" s="33">
        <v>71.86711305691476</v>
      </c>
      <c r="J6" s="33">
        <v>80.92279025703533</v>
      </c>
      <c r="K6" s="33">
        <v>72.53493013972054</v>
      </c>
      <c r="L6" s="33">
        <v>78.87048192771086</v>
      </c>
      <c r="M6" s="33">
        <v>88.24644549763035</v>
      </c>
      <c r="N6" s="33">
        <v>102.60131286803747</v>
      </c>
      <c r="O6" s="33">
        <v>98.08723196881091</v>
      </c>
      <c r="P6" s="33">
        <v>95.14192731874887</v>
      </c>
      <c r="Q6" s="33">
        <v>70.14801444043323</v>
      </c>
      <c r="R6" s="33"/>
      <c r="S6" s="33">
        <v>57.774193548387096</v>
      </c>
      <c r="T6" s="177">
        <f t="shared" si="1"/>
        <v>1195.6640981204373</v>
      </c>
      <c r="U6" s="178">
        <f t="shared" si="2"/>
        <v>15</v>
      </c>
      <c r="V6" s="33">
        <f t="shared" si="3"/>
        <v>-153.0868201830715</v>
      </c>
      <c r="W6" s="172">
        <v>1974</v>
      </c>
      <c r="X6" s="113">
        <f t="shared" si="4"/>
        <v>1014.9360865083385</v>
      </c>
    </row>
    <row r="7" spans="1:24" ht="12.75" customHeight="1">
      <c r="A7" s="176" t="s">
        <v>108</v>
      </c>
      <c r="B7" s="119" t="s">
        <v>109</v>
      </c>
      <c r="C7" s="182" t="s">
        <v>573</v>
      </c>
      <c r="D7" s="33">
        <v>61.3988603988604</v>
      </c>
      <c r="E7" s="33">
        <v>78.09136420525655</v>
      </c>
      <c r="F7" s="33">
        <v>81.64179104477613</v>
      </c>
      <c r="G7" s="33">
        <v>61.4</v>
      </c>
      <c r="H7" s="33">
        <v>72.49122807017544</v>
      </c>
      <c r="I7" s="33">
        <v>82.29508196721312</v>
      </c>
      <c r="J7" s="33">
        <v>88.8521960657295</v>
      </c>
      <c r="K7" s="33">
        <v>74.42083618917066</v>
      </c>
      <c r="L7" s="33">
        <v>71.68932698844323</v>
      </c>
      <c r="M7" s="33">
        <v>81.4334470989761</v>
      </c>
      <c r="N7" s="33">
        <v>102.46050096339114</v>
      </c>
      <c r="O7" s="33">
        <v>93.85114197176631</v>
      </c>
      <c r="P7" s="33">
        <v>102.18994189541174</v>
      </c>
      <c r="Q7" s="33"/>
      <c r="R7" s="33">
        <v>47.29503180610355</v>
      </c>
      <c r="S7" s="33">
        <v>61</v>
      </c>
      <c r="T7" s="177">
        <f t="shared" si="1"/>
        <v>1160.5107486652737</v>
      </c>
      <c r="U7" s="178">
        <f t="shared" si="2"/>
        <v>15</v>
      </c>
      <c r="V7" s="33">
        <f t="shared" si="3"/>
        <v>-188.2401696382351</v>
      </c>
      <c r="W7" s="172">
        <v>1964</v>
      </c>
      <c r="X7" s="113">
        <f t="shared" si="4"/>
        <v>990.81685646031</v>
      </c>
    </row>
    <row r="8" spans="1:24" ht="12.75" customHeight="1">
      <c r="A8" s="176" t="s">
        <v>109</v>
      </c>
      <c r="B8" s="119" t="s">
        <v>107</v>
      </c>
      <c r="C8" s="203" t="s">
        <v>892</v>
      </c>
      <c r="D8" s="33"/>
      <c r="E8" s="33">
        <v>85.97615085967828</v>
      </c>
      <c r="F8" s="33">
        <v>80.44521802858189</v>
      </c>
      <c r="G8" s="33">
        <v>65.01769911504425</v>
      </c>
      <c r="H8" s="33">
        <v>40.03508771929825</v>
      </c>
      <c r="I8" s="33">
        <v>86.42480211081795</v>
      </c>
      <c r="J8" s="33">
        <v>80.54582344769996</v>
      </c>
      <c r="K8" s="33">
        <v>76.17615996620432</v>
      </c>
      <c r="L8" s="33">
        <v>78.42814371257485</v>
      </c>
      <c r="M8" s="33">
        <v>110.3954802259887</v>
      </c>
      <c r="N8" s="33">
        <v>110.16181506849315</v>
      </c>
      <c r="O8" s="33">
        <v>95.10634568189786</v>
      </c>
      <c r="P8" s="33">
        <v>103.53061224489795</v>
      </c>
      <c r="Q8" s="33">
        <v>52.566787003610116</v>
      </c>
      <c r="R8" s="33">
        <v>83.13109978150037</v>
      </c>
      <c r="S8" s="33"/>
      <c r="T8" s="177">
        <f t="shared" si="1"/>
        <v>1147.941224966288</v>
      </c>
      <c r="U8" s="178">
        <f t="shared" si="2"/>
        <v>14</v>
      </c>
      <c r="V8" s="33">
        <f t="shared" si="3"/>
        <v>-200.80969333722078</v>
      </c>
      <c r="W8" s="172">
        <v>2003</v>
      </c>
      <c r="X8" s="113">
        <f t="shared" si="4"/>
        <v>1055.3393502433796</v>
      </c>
    </row>
    <row r="9" spans="1:24" ht="12.75" customHeight="1">
      <c r="A9" s="176" t="s">
        <v>110</v>
      </c>
      <c r="B9" s="119" t="s">
        <v>111</v>
      </c>
      <c r="C9" s="46" t="s">
        <v>577</v>
      </c>
      <c r="D9" s="33">
        <v>58.54985754985755</v>
      </c>
      <c r="E9" s="33">
        <v>62.90204243505849</v>
      </c>
      <c r="F9" s="33">
        <v>67.45741139612296</v>
      </c>
      <c r="G9" s="33"/>
      <c r="H9" s="33">
        <v>72.9298245614035</v>
      </c>
      <c r="I9" s="33">
        <v>66.4376296979479</v>
      </c>
      <c r="J9" s="33">
        <v>74.34052829871362</v>
      </c>
      <c r="K9" s="33">
        <v>69.63075751808145</v>
      </c>
      <c r="L9" s="33">
        <v>68.61867704280155</v>
      </c>
      <c r="M9" s="33">
        <v>83.10254163014899</v>
      </c>
      <c r="N9" s="33"/>
      <c r="O9" s="33">
        <v>85.83561504918364</v>
      </c>
      <c r="P9" s="33">
        <v>87.43663318986131</v>
      </c>
      <c r="Q9" s="33">
        <v>69.6606498194946</v>
      </c>
      <c r="R9" s="33">
        <v>42.30408688196627</v>
      </c>
      <c r="S9" s="33">
        <v>64.2258064516129</v>
      </c>
      <c r="T9" s="177">
        <f t="shared" si="1"/>
        <v>973.4320615222546</v>
      </c>
      <c r="U9" s="178">
        <f t="shared" si="2"/>
        <v>14</v>
      </c>
      <c r="V9" s="33">
        <f t="shared" si="3"/>
        <v>-375.3188567812542</v>
      </c>
      <c r="W9" s="172">
        <v>1966</v>
      </c>
      <c r="X9" s="113">
        <f t="shared" si="4"/>
        <v>872.5781170904311</v>
      </c>
    </row>
    <row r="10" spans="1:24" ht="12.75" customHeight="1">
      <c r="A10" s="176" t="s">
        <v>111</v>
      </c>
      <c r="B10" s="119" t="s">
        <v>110</v>
      </c>
      <c r="C10" s="182" t="s">
        <v>602</v>
      </c>
      <c r="D10" s="33">
        <v>38.03703703703704</v>
      </c>
      <c r="E10" s="33">
        <v>43.31015481500918</v>
      </c>
      <c r="F10" s="33">
        <v>65.2650218115296</v>
      </c>
      <c r="G10" s="33">
        <v>49.77613135762916</v>
      </c>
      <c r="H10" s="33">
        <v>45.29824561403509</v>
      </c>
      <c r="I10" s="33">
        <v>81.23441775615689</v>
      </c>
      <c r="J10" s="33">
        <v>72.94331900895477</v>
      </c>
      <c r="K10" s="33">
        <v>72.72272272272272</v>
      </c>
      <c r="L10" s="33">
        <v>62.03488372093023</v>
      </c>
      <c r="M10" s="33">
        <v>85.84</v>
      </c>
      <c r="N10" s="33">
        <v>103.16348773841962</v>
      </c>
      <c r="O10" s="33">
        <v>91.38999557326251</v>
      </c>
      <c r="P10" s="33"/>
      <c r="Q10" s="33">
        <v>50.581227436823106</v>
      </c>
      <c r="R10" s="33">
        <v>53.477151770967154</v>
      </c>
      <c r="S10" s="33">
        <v>42.935483870967744</v>
      </c>
      <c r="T10" s="177">
        <f t="shared" si="1"/>
        <v>958.0092802344448</v>
      </c>
      <c r="U10" s="178">
        <f t="shared" si="2"/>
        <v>15</v>
      </c>
      <c r="V10" s="33">
        <f t="shared" si="3"/>
        <v>-390.74163806906404</v>
      </c>
      <c r="W10" s="172">
        <v>2004</v>
      </c>
      <c r="X10" s="113">
        <f t="shared" si="4"/>
        <v>833.7266045114309</v>
      </c>
    </row>
    <row r="11" spans="1:24" ht="12.75" customHeight="1">
      <c r="A11" s="176" t="s">
        <v>112</v>
      </c>
      <c r="B11" s="119" t="s">
        <v>112</v>
      </c>
      <c r="C11" s="46" t="s">
        <v>580</v>
      </c>
      <c r="D11" s="33">
        <v>62.82336182336182</v>
      </c>
      <c r="E11" s="33">
        <v>52.18810601163542</v>
      </c>
      <c r="F11" s="33">
        <v>62.5759190197123</v>
      </c>
      <c r="G11" s="33">
        <v>49.964213912344185</v>
      </c>
      <c r="H11" s="33">
        <v>56.26315789473685</v>
      </c>
      <c r="I11" s="33">
        <v>72.24</v>
      </c>
      <c r="J11" s="33">
        <v>75.1141011412554</v>
      </c>
      <c r="K11" s="33">
        <v>64.80466472303206</v>
      </c>
      <c r="L11" s="33">
        <v>54.87290289781394</v>
      </c>
      <c r="M11" s="33">
        <v>75.02483760030569</v>
      </c>
      <c r="N11" s="33">
        <v>63.6</v>
      </c>
      <c r="O11" s="33"/>
      <c r="P11" s="33">
        <v>85.49052826120437</v>
      </c>
      <c r="Q11" s="33">
        <v>60.43682310469315</v>
      </c>
      <c r="R11" s="33">
        <v>46.0236195839199</v>
      </c>
      <c r="S11" s="33">
        <v>8.741935483870968</v>
      </c>
      <c r="T11" s="177">
        <f t="shared" si="1"/>
        <v>890.164171457886</v>
      </c>
      <c r="U11" s="178">
        <f t="shared" si="2"/>
        <v>15</v>
      </c>
      <c r="V11" s="33">
        <f t="shared" si="3"/>
        <v>-458.58674684562277</v>
      </c>
      <c r="W11" s="172">
        <v>1972</v>
      </c>
      <c r="X11" s="113">
        <f t="shared" si="4"/>
        <v>785.4344024777512</v>
      </c>
    </row>
    <row r="12" spans="1:24" s="1" customFormat="1" ht="12.75" customHeight="1">
      <c r="A12" s="176" t="s">
        <v>113</v>
      </c>
      <c r="B12" s="119" t="s">
        <v>115</v>
      </c>
      <c r="C12" s="46" t="s">
        <v>595</v>
      </c>
      <c r="D12" s="33">
        <v>48.008547008547005</v>
      </c>
      <c r="E12" s="33"/>
      <c r="F12" s="33">
        <v>76.44847755031824</v>
      </c>
      <c r="G12" s="33">
        <v>48.11975276847798</v>
      </c>
      <c r="H12" s="33">
        <v>43.54385964912281</v>
      </c>
      <c r="I12" s="33">
        <v>76.7483798253029</v>
      </c>
      <c r="J12" s="33">
        <v>68.39534397925556</v>
      </c>
      <c r="K12" s="33">
        <v>74.36348695473532</v>
      </c>
      <c r="L12" s="33">
        <v>68.70129870129871</v>
      </c>
      <c r="M12" s="33">
        <v>87.51054852320675</v>
      </c>
      <c r="N12" s="33">
        <v>35.59</v>
      </c>
      <c r="O12" s="33">
        <v>89.19475655430712</v>
      </c>
      <c r="P12" s="33"/>
      <c r="Q12" s="33">
        <v>60.41877256317689</v>
      </c>
      <c r="R12" s="33">
        <v>56.66305726270608</v>
      </c>
      <c r="S12" s="33">
        <v>51.32258064516129</v>
      </c>
      <c r="T12" s="177">
        <f t="shared" si="1"/>
        <v>885.0288619856166</v>
      </c>
      <c r="U12" s="178">
        <f t="shared" si="2"/>
        <v>14</v>
      </c>
      <c r="V12" s="33">
        <f t="shared" si="3"/>
        <v>-463.7220563178922</v>
      </c>
      <c r="W12" s="172">
        <v>1960</v>
      </c>
      <c r="X12" s="113">
        <f t="shared" si="4"/>
        <v>805.8950023364938</v>
      </c>
    </row>
    <row r="13" spans="1:24" s="1" customFormat="1" ht="12.75" customHeight="1">
      <c r="A13" s="176" t="s">
        <v>114</v>
      </c>
      <c r="B13" s="119" t="s">
        <v>113</v>
      </c>
      <c r="C13" s="46" t="s">
        <v>574</v>
      </c>
      <c r="D13" s="33">
        <v>65.95726495726495</v>
      </c>
      <c r="E13" s="33">
        <v>72.37425011536686</v>
      </c>
      <c r="F13" s="33">
        <v>69.12121212121212</v>
      </c>
      <c r="G13" s="33">
        <v>38.15601484900171</v>
      </c>
      <c r="H13" s="33"/>
      <c r="I13" s="33">
        <v>85.30479896238651</v>
      </c>
      <c r="J13" s="33">
        <v>80.68745631997118</v>
      </c>
      <c r="K13" s="33"/>
      <c r="L13" s="33">
        <v>58.17073170731707</v>
      </c>
      <c r="M13" s="33"/>
      <c r="N13" s="33">
        <v>94.89903846153847</v>
      </c>
      <c r="O13" s="33">
        <v>88.62961391599491</v>
      </c>
      <c r="P13" s="33">
        <v>105.28207271207688</v>
      </c>
      <c r="Q13" s="33">
        <v>66.68231046931407</v>
      </c>
      <c r="R13" s="33">
        <v>39.976540969281444</v>
      </c>
      <c r="S13" s="33"/>
      <c r="T13" s="177">
        <f t="shared" si="1"/>
        <v>865.2413055607263</v>
      </c>
      <c r="U13" s="178">
        <f t="shared" si="2"/>
        <v>12</v>
      </c>
      <c r="V13" s="33">
        <f t="shared" si="3"/>
        <v>-483.50961274278245</v>
      </c>
      <c r="W13" s="172">
        <v>1983</v>
      </c>
      <c r="X13" s="113">
        <f t="shared" si="4"/>
        <v>865.2413055607263</v>
      </c>
    </row>
    <row r="14" spans="1:24" s="1" customFormat="1" ht="12.75" customHeight="1">
      <c r="A14" s="176" t="s">
        <v>115</v>
      </c>
      <c r="B14" s="119" t="s">
        <v>114</v>
      </c>
      <c r="C14" s="46" t="s">
        <v>898</v>
      </c>
      <c r="D14" s="33"/>
      <c r="E14" s="33">
        <v>66.78586542530681</v>
      </c>
      <c r="F14" s="33">
        <v>74.67</v>
      </c>
      <c r="G14" s="33">
        <v>42.220953660174615</v>
      </c>
      <c r="H14" s="33">
        <v>31.263157894736842</v>
      </c>
      <c r="I14" s="33">
        <v>82.66334785314251</v>
      </c>
      <c r="J14" s="33">
        <v>57.93436738235333</v>
      </c>
      <c r="K14" s="33">
        <v>63.224984427204255</v>
      </c>
      <c r="L14" s="33">
        <v>53.660714285714285</v>
      </c>
      <c r="M14" s="33">
        <v>86.57420249653259</v>
      </c>
      <c r="N14" s="33">
        <v>36.83</v>
      </c>
      <c r="O14" s="33">
        <v>71</v>
      </c>
      <c r="P14" s="33">
        <v>94.68581687612208</v>
      </c>
      <c r="Q14" s="33">
        <v>31.231046931407946</v>
      </c>
      <c r="R14" s="33">
        <v>67.65679360601787</v>
      </c>
      <c r="S14" s="33"/>
      <c r="T14" s="177">
        <f t="shared" si="1"/>
        <v>860.4012508387133</v>
      </c>
      <c r="U14" s="178">
        <f t="shared" si="2"/>
        <v>14</v>
      </c>
      <c r="V14" s="33">
        <f t="shared" si="3"/>
        <v>-488.3496674647955</v>
      </c>
      <c r="W14" s="172">
        <v>2008</v>
      </c>
      <c r="X14" s="113">
        <f t="shared" si="4"/>
        <v>797.9070460125685</v>
      </c>
    </row>
    <row r="15" spans="1:24" ht="12.75" customHeight="1">
      <c r="A15" s="176" t="s">
        <v>116</v>
      </c>
      <c r="B15" s="119" t="s">
        <v>116</v>
      </c>
      <c r="C15" s="46" t="s">
        <v>596</v>
      </c>
      <c r="D15" s="33">
        <v>58.26495726495726</v>
      </c>
      <c r="E15" s="33"/>
      <c r="F15" s="33">
        <v>73.46472802662446</v>
      </c>
      <c r="G15" s="33">
        <v>51.112041741040784</v>
      </c>
      <c r="H15" s="33">
        <v>66.78947368421053</v>
      </c>
      <c r="I15" s="33">
        <v>81.5902140672783</v>
      </c>
      <c r="J15" s="33"/>
      <c r="K15" s="33">
        <v>77.59439050701187</v>
      </c>
      <c r="L15" s="33">
        <v>60.70698466780238</v>
      </c>
      <c r="M15" s="33">
        <v>86.39004149377594</v>
      </c>
      <c r="N15" s="33"/>
      <c r="O15" s="33">
        <v>93.63059146550738</v>
      </c>
      <c r="P15" s="33">
        <v>98.27743035815804</v>
      </c>
      <c r="Q15" s="33"/>
      <c r="R15" s="33">
        <v>52.261216083102</v>
      </c>
      <c r="S15" s="33">
        <v>46.806451612903224</v>
      </c>
      <c r="T15" s="177">
        <f t="shared" si="1"/>
        <v>846.8885209723721</v>
      </c>
      <c r="U15" s="178">
        <f t="shared" si="2"/>
        <v>12</v>
      </c>
      <c r="V15" s="33">
        <f t="shared" si="3"/>
        <v>-501.86239733113666</v>
      </c>
      <c r="W15" s="172">
        <v>1968</v>
      </c>
      <c r="X15" s="113">
        <f t="shared" si="4"/>
        <v>846.8885209723721</v>
      </c>
    </row>
    <row r="16" spans="1:24" s="1" customFormat="1" ht="12.75" customHeight="1">
      <c r="A16" s="176" t="s">
        <v>117</v>
      </c>
      <c r="B16" s="119" t="s">
        <v>118</v>
      </c>
      <c r="C16" s="46" t="s">
        <v>828</v>
      </c>
      <c r="D16" s="33">
        <v>37.46723646723647</v>
      </c>
      <c r="E16" s="33"/>
      <c r="F16" s="33">
        <v>67.97083539298072</v>
      </c>
      <c r="G16" s="33"/>
      <c r="H16" s="33">
        <v>51.877192982456144</v>
      </c>
      <c r="I16" s="33">
        <v>90.12534818941504</v>
      </c>
      <c r="J16" s="33">
        <v>85.41532551113787</v>
      </c>
      <c r="K16" s="33">
        <v>69.41213653603035</v>
      </c>
      <c r="L16" s="33"/>
      <c r="M16" s="33"/>
      <c r="N16" s="33">
        <v>71.18</v>
      </c>
      <c r="O16" s="33">
        <v>91.65555555555555</v>
      </c>
      <c r="P16" s="33">
        <v>103.41075794621027</v>
      </c>
      <c r="Q16" s="33">
        <v>63.66787003610108</v>
      </c>
      <c r="R16" s="33"/>
      <c r="S16" s="33">
        <v>40.35483870967742</v>
      </c>
      <c r="T16" s="177">
        <f t="shared" si="1"/>
        <v>772.537097326801</v>
      </c>
      <c r="U16" s="178">
        <f t="shared" si="2"/>
        <v>11</v>
      </c>
      <c r="V16" s="33">
        <f t="shared" si="3"/>
        <v>-576.2138209767078</v>
      </c>
      <c r="W16" s="172">
        <v>1983</v>
      </c>
      <c r="X16" s="113">
        <f t="shared" si="4"/>
        <v>772.537097326801</v>
      </c>
    </row>
    <row r="17" spans="1:24" ht="12.75">
      <c r="A17" s="176" t="s">
        <v>118</v>
      </c>
      <c r="B17" s="119" t="s">
        <v>117</v>
      </c>
      <c r="C17" s="46" t="s">
        <v>787</v>
      </c>
      <c r="D17" s="33">
        <v>42.5954415954416</v>
      </c>
      <c r="E17" s="33">
        <v>76.8503937007874</v>
      </c>
      <c r="F17" s="33"/>
      <c r="G17" s="33"/>
      <c r="H17" s="33">
        <v>62.8421052631579</v>
      </c>
      <c r="I17" s="33">
        <v>72.88865546218489</v>
      </c>
      <c r="J17" s="33">
        <v>77.77359998911933</v>
      </c>
      <c r="K17" s="33">
        <v>76.64539459689428</v>
      </c>
      <c r="L17" s="33">
        <v>69.75247524752476</v>
      </c>
      <c r="M17" s="33"/>
      <c r="N17" s="33">
        <v>32.93</v>
      </c>
      <c r="O17" s="33">
        <v>90.1498696785404</v>
      </c>
      <c r="P17" s="33">
        <v>92.78097229482488</v>
      </c>
      <c r="Q17" s="33"/>
      <c r="R17" s="33">
        <v>40.74788993343855</v>
      </c>
      <c r="S17" s="33">
        <v>28.741935483870968</v>
      </c>
      <c r="T17" s="177">
        <f t="shared" si="1"/>
        <v>764.6987332457849</v>
      </c>
      <c r="U17" s="178">
        <f t="shared" si="2"/>
        <v>12</v>
      </c>
      <c r="V17" s="33">
        <f t="shared" si="3"/>
        <v>-584.0521850577239</v>
      </c>
      <c r="W17" s="172">
        <v>1990</v>
      </c>
      <c r="X17" s="113">
        <f t="shared" si="4"/>
        <v>764.6987332457849</v>
      </c>
    </row>
    <row r="18" spans="1:24" ht="12.75">
      <c r="A18" s="176" t="s">
        <v>119</v>
      </c>
      <c r="B18" s="119" t="s">
        <v>119</v>
      </c>
      <c r="C18" s="46" t="s">
        <v>899</v>
      </c>
      <c r="D18" s="33"/>
      <c r="E18" s="33">
        <v>62.367387033398806</v>
      </c>
      <c r="F18" s="33"/>
      <c r="G18" s="33">
        <v>43.64965197215778</v>
      </c>
      <c r="H18" s="33">
        <v>65.91228070175438</v>
      </c>
      <c r="I18" s="33">
        <v>85.32598118715536</v>
      </c>
      <c r="J18" s="33">
        <v>85.14345323961716</v>
      </c>
      <c r="K18" s="33">
        <v>65.97641593710917</v>
      </c>
      <c r="L18" s="33">
        <v>62.03488372093023</v>
      </c>
      <c r="M18" s="33"/>
      <c r="N18" s="33">
        <v>38.06</v>
      </c>
      <c r="O18" s="33">
        <v>75</v>
      </c>
      <c r="P18" s="33"/>
      <c r="Q18" s="33">
        <v>68.54151624548737</v>
      </c>
      <c r="R18" s="33">
        <v>42.8565425300681</v>
      </c>
      <c r="S18" s="33">
        <v>10.67741935483871</v>
      </c>
      <c r="T18" s="177">
        <f t="shared" si="1"/>
        <v>705.545531922517</v>
      </c>
      <c r="U18" s="178">
        <f t="shared" si="2"/>
        <v>12</v>
      </c>
      <c r="V18" s="33">
        <f t="shared" si="3"/>
        <v>-643.2053863809919</v>
      </c>
      <c r="W18" s="172"/>
      <c r="X18" s="113">
        <f t="shared" si="4"/>
        <v>705.545531922517</v>
      </c>
    </row>
    <row r="19" spans="1:24" ht="12.75">
      <c r="A19" s="176" t="s">
        <v>120</v>
      </c>
      <c r="B19" s="119" t="s">
        <v>120</v>
      </c>
      <c r="C19" s="46" t="s">
        <v>795</v>
      </c>
      <c r="D19" s="33">
        <v>37.75213675213676</v>
      </c>
      <c r="E19" s="33">
        <v>48.837261672421555</v>
      </c>
      <c r="F19" s="33"/>
      <c r="G19" s="33">
        <v>48.376845376845374</v>
      </c>
      <c r="H19" s="33">
        <v>36.08771929824561</v>
      </c>
      <c r="I19" s="33"/>
      <c r="J19" s="33">
        <v>71.13415641872038</v>
      </c>
      <c r="K19" s="33">
        <v>55.046728971962615</v>
      </c>
      <c r="L19" s="33">
        <v>50.18654997696915</v>
      </c>
      <c r="M19" s="33">
        <v>82.90956749672345</v>
      </c>
      <c r="N19" s="33">
        <v>89.4427743854705</v>
      </c>
      <c r="O19" s="33">
        <v>73.74461688469977</v>
      </c>
      <c r="P19" s="33"/>
      <c r="Q19" s="33">
        <v>72.18772563176894</v>
      </c>
      <c r="R19" s="33"/>
      <c r="S19" s="33"/>
      <c r="T19" s="177">
        <f t="shared" si="1"/>
        <v>665.7060828659642</v>
      </c>
      <c r="U19" s="178">
        <f t="shared" si="2"/>
        <v>11</v>
      </c>
      <c r="V19" s="33">
        <f t="shared" si="3"/>
        <v>-683.0448354375446</v>
      </c>
      <c r="W19" s="172">
        <v>1975</v>
      </c>
      <c r="X19" s="113">
        <f t="shared" si="4"/>
        <v>665.7060828659642</v>
      </c>
    </row>
    <row r="20" spans="1:24" ht="12.75">
      <c r="A20" s="176" t="s">
        <v>121</v>
      </c>
      <c r="B20" s="119" t="s">
        <v>121</v>
      </c>
      <c r="C20" s="46" t="s">
        <v>840</v>
      </c>
      <c r="D20" s="33">
        <v>34.33333333333333</v>
      </c>
      <c r="E20" s="33"/>
      <c r="F20" s="33"/>
      <c r="G20" s="33">
        <v>38.831884650782285</v>
      </c>
      <c r="H20" s="33">
        <v>34.33333333333333</v>
      </c>
      <c r="I20" s="33">
        <v>69.169921875</v>
      </c>
      <c r="J20" s="33">
        <v>59.85566839856263</v>
      </c>
      <c r="K20" s="33">
        <v>76.78271990905216</v>
      </c>
      <c r="L20" s="33">
        <v>41.67289719626169</v>
      </c>
      <c r="M20" s="33">
        <v>84.86486486486486</v>
      </c>
      <c r="N20" s="33">
        <v>36.87</v>
      </c>
      <c r="O20" s="33">
        <v>86.55345782885286</v>
      </c>
      <c r="P20" s="33"/>
      <c r="Q20" s="33">
        <v>43.361010830324915</v>
      </c>
      <c r="R20" s="33">
        <v>47.413046988535434</v>
      </c>
      <c r="S20" s="33">
        <v>11.32258064516129</v>
      </c>
      <c r="T20" s="177">
        <f t="shared" si="1"/>
        <v>665.3647198540648</v>
      </c>
      <c r="U20" s="178">
        <f t="shared" si="2"/>
        <v>13</v>
      </c>
      <c r="V20" s="33">
        <f t="shared" si="3"/>
        <v>-683.386198449444</v>
      </c>
      <c r="W20" s="172">
        <v>2005</v>
      </c>
      <c r="X20" s="113">
        <f t="shared" si="4"/>
        <v>654.0421392089036</v>
      </c>
    </row>
    <row r="21" spans="1:24" ht="12.75">
      <c r="A21" s="176" t="s">
        <v>122</v>
      </c>
      <c r="B21" s="119" t="s">
        <v>126</v>
      </c>
      <c r="C21" s="46" t="s">
        <v>570</v>
      </c>
      <c r="D21" s="33">
        <v>62.53846153846154</v>
      </c>
      <c r="E21" s="33">
        <v>76.55109041901494</v>
      </c>
      <c r="F21" s="33"/>
      <c r="G21" s="33"/>
      <c r="H21" s="33">
        <v>51</v>
      </c>
      <c r="I21" s="33"/>
      <c r="J21" s="33">
        <v>81.26093227424644</v>
      </c>
      <c r="K21" s="33">
        <v>72.77299138449209</v>
      </c>
      <c r="L21" s="33">
        <v>74.18194640338506</v>
      </c>
      <c r="M21" s="33"/>
      <c r="N21" s="33"/>
      <c r="O21" s="33"/>
      <c r="P21" s="33"/>
      <c r="Q21" s="33">
        <v>69.80505415162455</v>
      </c>
      <c r="R21" s="33"/>
      <c r="S21" s="33">
        <v>73.90322580645162</v>
      </c>
      <c r="T21" s="177">
        <f t="shared" si="1"/>
        <v>562.0137019776762</v>
      </c>
      <c r="U21" s="178">
        <f t="shared" si="2"/>
        <v>8</v>
      </c>
      <c r="V21" s="33">
        <f t="shared" si="3"/>
        <v>-786.7372163258326</v>
      </c>
      <c r="W21" s="172">
        <v>1976</v>
      </c>
      <c r="X21" s="113">
        <f t="shared" si="4"/>
        <v>562.0137019776762</v>
      </c>
    </row>
    <row r="22" spans="1:24" ht="12.75">
      <c r="A22" s="176" t="s">
        <v>123</v>
      </c>
      <c r="B22" s="119" t="s">
        <v>124</v>
      </c>
      <c r="C22" s="182" t="s">
        <v>816</v>
      </c>
      <c r="D22" s="33">
        <v>47.15384615384615</v>
      </c>
      <c r="E22" s="33"/>
      <c r="F22" s="33"/>
      <c r="G22" s="33"/>
      <c r="H22" s="33">
        <v>59.333333333333336</v>
      </c>
      <c r="I22" s="33">
        <v>74.22724824986537</v>
      </c>
      <c r="J22" s="33">
        <v>81.45885289300827</v>
      </c>
      <c r="K22" s="33"/>
      <c r="L22" s="33"/>
      <c r="M22" s="33">
        <v>87.44730679156909</v>
      </c>
      <c r="N22" s="33">
        <v>102.54760297096557</v>
      </c>
      <c r="O22" s="33"/>
      <c r="P22" s="33"/>
      <c r="Q22" s="33"/>
      <c r="R22" s="33">
        <v>58.83071145843904</v>
      </c>
      <c r="S22" s="33">
        <v>39.70967741935484</v>
      </c>
      <c r="T22" s="177">
        <f t="shared" si="1"/>
        <v>550.7085792703816</v>
      </c>
      <c r="U22" s="178">
        <f t="shared" si="2"/>
        <v>8</v>
      </c>
      <c r="V22" s="33">
        <f t="shared" si="3"/>
        <v>-798.0423390331272</v>
      </c>
      <c r="W22" s="172">
        <v>1978</v>
      </c>
      <c r="X22" s="113">
        <f t="shared" si="4"/>
        <v>550.7085792703816</v>
      </c>
    </row>
    <row r="23" spans="1:24" ht="12.75">
      <c r="A23" s="176" t="s">
        <v>124</v>
      </c>
      <c r="B23" s="119" t="s">
        <v>122</v>
      </c>
      <c r="C23" s="46" t="s">
        <v>884</v>
      </c>
      <c r="D23" s="33">
        <v>38.89173789173789</v>
      </c>
      <c r="E23" s="33"/>
      <c r="F23" s="33"/>
      <c r="G23" s="33"/>
      <c r="H23" s="33">
        <v>58.89473684210527</v>
      </c>
      <c r="I23" s="33">
        <v>107.03543647363873</v>
      </c>
      <c r="J23" s="33">
        <v>91.97722330838728</v>
      </c>
      <c r="K23" s="33">
        <v>79.72034715525555</v>
      </c>
      <c r="L23" s="33"/>
      <c r="M23" s="33"/>
      <c r="N23" s="33">
        <v>38.33</v>
      </c>
      <c r="O23" s="33">
        <v>86.54082888797701</v>
      </c>
      <c r="P23" s="33"/>
      <c r="Q23" s="33"/>
      <c r="R23" s="33">
        <v>47.03970859018492</v>
      </c>
      <c r="S23" s="33"/>
      <c r="T23" s="177">
        <f t="shared" si="1"/>
        <v>548.4300191492866</v>
      </c>
      <c r="U23" s="178">
        <f t="shared" si="2"/>
        <v>8</v>
      </c>
      <c r="V23" s="33">
        <f t="shared" si="3"/>
        <v>-800.3208991542222</v>
      </c>
      <c r="W23" s="172">
        <v>1991</v>
      </c>
      <c r="X23" s="113">
        <f t="shared" si="4"/>
        <v>548.4300191492866</v>
      </c>
    </row>
    <row r="24" spans="1:24" ht="12.75">
      <c r="A24" s="176" t="s">
        <v>125</v>
      </c>
      <c r="B24" s="119" t="s">
        <v>127</v>
      </c>
      <c r="C24" s="188" t="s">
        <v>857</v>
      </c>
      <c r="D24" s="100">
        <v>42.88034188034188</v>
      </c>
      <c r="E24" s="102"/>
      <c r="F24" s="33"/>
      <c r="G24" s="33">
        <v>55.14285714285714</v>
      </c>
      <c r="H24" s="33"/>
      <c r="I24" s="33">
        <v>82.62437810945275</v>
      </c>
      <c r="J24" s="33"/>
      <c r="K24" s="33"/>
      <c r="L24" s="33"/>
      <c r="M24" s="33"/>
      <c r="N24" s="33">
        <v>103.04080046629105</v>
      </c>
      <c r="O24" s="33"/>
      <c r="P24" s="33">
        <v>98.81207028265851</v>
      </c>
      <c r="Q24" s="33">
        <v>54.60649819494585</v>
      </c>
      <c r="R24" s="33">
        <v>46.1789638932496</v>
      </c>
      <c r="S24" s="33">
        <v>62.935483870967744</v>
      </c>
      <c r="T24" s="177">
        <f t="shared" si="1"/>
        <v>546.2213938407644</v>
      </c>
      <c r="U24" s="178">
        <f t="shared" si="2"/>
        <v>8</v>
      </c>
      <c r="V24" s="33">
        <f t="shared" si="3"/>
        <v>-802.5295244627443</v>
      </c>
      <c r="W24" s="172">
        <v>1971</v>
      </c>
      <c r="X24" s="113">
        <f t="shared" si="4"/>
        <v>546.2213938407644</v>
      </c>
    </row>
    <row r="25" spans="1:24" ht="12.75">
      <c r="A25" s="176" t="s">
        <v>126</v>
      </c>
      <c r="B25" s="119" t="s">
        <v>123</v>
      </c>
      <c r="C25" s="46" t="s">
        <v>860</v>
      </c>
      <c r="D25" s="33">
        <v>53.13675213675214</v>
      </c>
      <c r="E25" s="33"/>
      <c r="F25" s="33"/>
      <c r="G25" s="33"/>
      <c r="H25" s="33">
        <v>53.19298245614035</v>
      </c>
      <c r="I25" s="33">
        <v>93.82697947214078</v>
      </c>
      <c r="J25" s="33">
        <v>72.24403943927055</v>
      </c>
      <c r="K25" s="33">
        <v>66.48098071029385</v>
      </c>
      <c r="L25" s="33"/>
      <c r="M25" s="33"/>
      <c r="N25" s="33">
        <v>36.87</v>
      </c>
      <c r="O25" s="33"/>
      <c r="P25" s="33">
        <v>100.11091652072386</v>
      </c>
      <c r="Q25" s="33"/>
      <c r="R25" s="33">
        <v>40.03379561060993</v>
      </c>
      <c r="S25" s="33"/>
      <c r="T25" s="177">
        <f t="shared" si="1"/>
        <v>515.8964463459314</v>
      </c>
      <c r="U25" s="178">
        <f t="shared" si="2"/>
        <v>8</v>
      </c>
      <c r="V25" s="33">
        <f t="shared" si="3"/>
        <v>-832.8544719575774</v>
      </c>
      <c r="W25" s="172">
        <v>1973</v>
      </c>
      <c r="X25" s="113">
        <f t="shared" si="4"/>
        <v>515.8964463459314</v>
      </c>
    </row>
    <row r="26" spans="1:24" ht="12.75">
      <c r="A26" s="176" t="s">
        <v>127</v>
      </c>
      <c r="B26" s="119" t="s">
        <v>130</v>
      </c>
      <c r="C26" s="46" t="s">
        <v>817</v>
      </c>
      <c r="D26" s="33">
        <v>66.52706552706553</v>
      </c>
      <c r="E26" s="33"/>
      <c r="F26" s="33"/>
      <c r="G26" s="33">
        <v>37.29242513211979</v>
      </c>
      <c r="H26" s="33">
        <v>71.17543859649122</v>
      </c>
      <c r="I26" s="33">
        <v>69.71611947667243</v>
      </c>
      <c r="J26" s="33">
        <v>65.6050426228735</v>
      </c>
      <c r="K26" s="33">
        <v>58.95567477472785</v>
      </c>
      <c r="L26" s="33">
        <v>47.65217391304347</v>
      </c>
      <c r="M26" s="33"/>
      <c r="N26" s="33"/>
      <c r="O26" s="33"/>
      <c r="P26" s="33"/>
      <c r="Q26" s="33">
        <v>57.76534296028881</v>
      </c>
      <c r="R26" s="33"/>
      <c r="S26" s="33">
        <v>38.41935483870968</v>
      </c>
      <c r="T26" s="177">
        <f t="shared" si="1"/>
        <v>513.1086378419923</v>
      </c>
      <c r="U26" s="178">
        <f t="shared" si="2"/>
        <v>9</v>
      </c>
      <c r="V26" s="33">
        <f t="shared" si="3"/>
        <v>-835.6422804615165</v>
      </c>
      <c r="W26" s="172">
        <v>1972</v>
      </c>
      <c r="X26" s="113">
        <f t="shared" si="4"/>
        <v>513.1086378419923</v>
      </c>
    </row>
    <row r="27" spans="1:24" ht="12.75">
      <c r="A27" s="176" t="s">
        <v>128</v>
      </c>
      <c r="B27" s="119" t="s">
        <v>128</v>
      </c>
      <c r="C27" s="46" t="s">
        <v>950</v>
      </c>
      <c r="D27" s="33"/>
      <c r="E27" s="33"/>
      <c r="F27" s="33"/>
      <c r="G27" s="33">
        <v>55.29850746268656</v>
      </c>
      <c r="H27" s="33">
        <v>40.473684210526315</v>
      </c>
      <c r="I27" s="33"/>
      <c r="J27" s="33">
        <v>74.72991975906675</v>
      </c>
      <c r="K27" s="33">
        <v>65.23949456362033</v>
      </c>
      <c r="L27" s="33">
        <v>72.37637362637363</v>
      </c>
      <c r="M27" s="33"/>
      <c r="N27" s="33">
        <v>36.83</v>
      </c>
      <c r="O27" s="33">
        <v>82.52780974299961</v>
      </c>
      <c r="P27" s="33"/>
      <c r="Q27" s="33">
        <v>51.98916967509025</v>
      </c>
      <c r="R27" s="33"/>
      <c r="S27" s="33">
        <v>31.32258064516129</v>
      </c>
      <c r="T27" s="177">
        <f t="shared" si="1"/>
        <v>510.7875396855247</v>
      </c>
      <c r="U27" s="178">
        <f t="shared" si="2"/>
        <v>9</v>
      </c>
      <c r="V27" s="33">
        <f t="shared" si="3"/>
        <v>-837.9633786179841</v>
      </c>
      <c r="W27" s="172"/>
      <c r="X27" s="113">
        <f t="shared" si="4"/>
        <v>510.7875396855247</v>
      </c>
    </row>
    <row r="28" spans="1:24" ht="12.75">
      <c r="A28" s="176" t="s">
        <v>129</v>
      </c>
      <c r="B28" s="119" t="s">
        <v>125</v>
      </c>
      <c r="C28" s="182" t="s">
        <v>903</v>
      </c>
      <c r="D28" s="33"/>
      <c r="E28" s="33">
        <v>48.79781010949453</v>
      </c>
      <c r="F28" s="33">
        <v>63.78226430554923</v>
      </c>
      <c r="G28" s="33">
        <v>52.914529914529915</v>
      </c>
      <c r="H28" s="33">
        <v>43.98245614035088</v>
      </c>
      <c r="I28" s="33"/>
      <c r="J28" s="33">
        <v>81.2144964107052</v>
      </c>
      <c r="K28" s="33">
        <v>63.6533850896221</v>
      </c>
      <c r="L28" s="33">
        <v>74.13319238900635</v>
      </c>
      <c r="M28" s="33"/>
      <c r="N28" s="33"/>
      <c r="O28" s="33"/>
      <c r="P28" s="33"/>
      <c r="Q28" s="33">
        <v>66.62815884476535</v>
      </c>
      <c r="R28" s="33"/>
      <c r="S28" s="33"/>
      <c r="T28" s="177">
        <f t="shared" si="1"/>
        <v>495.1062932040235</v>
      </c>
      <c r="U28" s="178">
        <f t="shared" si="2"/>
        <v>8</v>
      </c>
      <c r="V28" s="33">
        <f t="shared" si="3"/>
        <v>-853.6446250994853</v>
      </c>
      <c r="W28" s="172"/>
      <c r="X28" s="113">
        <f t="shared" si="4"/>
        <v>495.1062932040235</v>
      </c>
    </row>
    <row r="29" spans="1:24" ht="12.75">
      <c r="A29" s="176" t="s">
        <v>130</v>
      </c>
      <c r="B29" s="119" t="s">
        <v>129</v>
      </c>
      <c r="C29" s="198" t="s">
        <v>594</v>
      </c>
      <c r="D29" s="33">
        <v>56.27065527065527</v>
      </c>
      <c r="E29" s="33"/>
      <c r="F29" s="33"/>
      <c r="G29" s="33">
        <v>41.099380232684574</v>
      </c>
      <c r="H29" s="33">
        <v>62.8421052631579</v>
      </c>
      <c r="I29" s="33">
        <v>63.0433853387476</v>
      </c>
      <c r="J29" s="33">
        <v>72.01210867537098</v>
      </c>
      <c r="K29" s="33">
        <v>51.9785618579723</v>
      </c>
      <c r="L29" s="33">
        <v>55.961038961038966</v>
      </c>
      <c r="M29" s="33">
        <v>73.67126351099515</v>
      </c>
      <c r="N29" s="33"/>
      <c r="O29" s="33"/>
      <c r="P29" s="33"/>
      <c r="Q29" s="33"/>
      <c r="R29" s="33"/>
      <c r="S29" s="33"/>
      <c r="T29" s="177">
        <f t="shared" si="1"/>
        <v>476.8784991106228</v>
      </c>
      <c r="U29" s="178">
        <f t="shared" si="2"/>
        <v>8</v>
      </c>
      <c r="V29" s="33">
        <f t="shared" si="3"/>
        <v>-871.872419192886</v>
      </c>
      <c r="W29" s="172">
        <v>1980</v>
      </c>
      <c r="X29" s="113">
        <f t="shared" si="4"/>
        <v>476.8784991106228</v>
      </c>
    </row>
    <row r="30" spans="1:24" ht="12.75">
      <c r="A30" s="176" t="s">
        <v>131</v>
      </c>
      <c r="B30" s="119" t="s">
        <v>134</v>
      </c>
      <c r="C30" s="46" t="s">
        <v>820</v>
      </c>
      <c r="D30" s="33">
        <v>74.21937321937322</v>
      </c>
      <c r="E30" s="33"/>
      <c r="F30" s="33"/>
      <c r="G30" s="33">
        <v>54.46130121897489</v>
      </c>
      <c r="H30" s="33">
        <v>70.2982456140351</v>
      </c>
      <c r="I30" s="33">
        <v>77.06999149900822</v>
      </c>
      <c r="J30" s="33">
        <v>81.54854528756346</v>
      </c>
      <c r="K30" s="33"/>
      <c r="L30" s="33"/>
      <c r="M30" s="33"/>
      <c r="N30" s="33"/>
      <c r="O30" s="33"/>
      <c r="P30" s="33"/>
      <c r="Q30" s="33">
        <v>70.00361010830325</v>
      </c>
      <c r="R30" s="33"/>
      <c r="S30" s="33">
        <v>37.12903225806451</v>
      </c>
      <c r="T30" s="177">
        <f t="shared" si="1"/>
        <v>464.73009920532263</v>
      </c>
      <c r="U30" s="178">
        <f t="shared" si="2"/>
        <v>7</v>
      </c>
      <c r="V30" s="33">
        <f t="shared" si="3"/>
        <v>-884.0208190981862</v>
      </c>
      <c r="W30" s="172">
        <v>1982</v>
      </c>
      <c r="X30" s="113">
        <f t="shared" si="4"/>
        <v>464.73009920532263</v>
      </c>
    </row>
    <row r="31" spans="1:24" ht="12.75">
      <c r="A31" s="176" t="s">
        <v>132</v>
      </c>
      <c r="B31" s="119" t="s">
        <v>131</v>
      </c>
      <c r="C31" s="46" t="s">
        <v>966</v>
      </c>
      <c r="D31" s="33"/>
      <c r="E31" s="33"/>
      <c r="F31" s="33"/>
      <c r="G31" s="33"/>
      <c r="H31" s="33">
        <v>59.77192982456141</v>
      </c>
      <c r="I31" s="33"/>
      <c r="J31" s="33">
        <v>67.02665138736205</v>
      </c>
      <c r="K31" s="33">
        <v>66.24775583482943</v>
      </c>
      <c r="L31" s="33"/>
      <c r="M31" s="33">
        <v>84.95263870094723</v>
      </c>
      <c r="N31" s="33"/>
      <c r="O31" s="33">
        <v>71</v>
      </c>
      <c r="P31" s="33"/>
      <c r="Q31" s="33">
        <v>52.314079422382676</v>
      </c>
      <c r="R31" s="33">
        <v>52.45163610212153</v>
      </c>
      <c r="S31" s="33"/>
      <c r="T31" s="177">
        <f t="shared" si="1"/>
        <v>453.76469127220435</v>
      </c>
      <c r="U31" s="178">
        <f t="shared" si="2"/>
        <v>7</v>
      </c>
      <c r="V31" s="33">
        <f t="shared" si="3"/>
        <v>-894.9862270313045</v>
      </c>
      <c r="W31" s="172">
        <v>1977</v>
      </c>
      <c r="X31" s="113">
        <f t="shared" si="4"/>
        <v>453.76469127220435</v>
      </c>
    </row>
    <row r="32" spans="1:24" ht="12.75">
      <c r="A32" s="176" t="s">
        <v>133</v>
      </c>
      <c r="B32" s="119" t="s">
        <v>132</v>
      </c>
      <c r="C32" s="184" t="s">
        <v>827</v>
      </c>
      <c r="D32" s="33">
        <v>65.67236467236467</v>
      </c>
      <c r="E32" s="33"/>
      <c r="F32" s="33">
        <v>80.93650012306178</v>
      </c>
      <c r="G32" s="33">
        <v>61.05168986083499</v>
      </c>
      <c r="H32" s="33">
        <v>73.36842105263158</v>
      </c>
      <c r="I32" s="33"/>
      <c r="J32" s="33">
        <v>86.58208591333427</v>
      </c>
      <c r="K32" s="33"/>
      <c r="L32" s="33"/>
      <c r="M32" s="33"/>
      <c r="N32" s="33"/>
      <c r="O32" s="33"/>
      <c r="P32" s="33"/>
      <c r="Q32" s="33"/>
      <c r="R32" s="33">
        <v>70.72962324550605</v>
      </c>
      <c r="S32" s="33"/>
      <c r="T32" s="177">
        <f t="shared" si="1"/>
        <v>438.3406848677333</v>
      </c>
      <c r="U32" s="178">
        <f t="shared" si="2"/>
        <v>6</v>
      </c>
      <c r="V32" s="33">
        <f t="shared" si="3"/>
        <v>-910.4102334357756</v>
      </c>
      <c r="W32" s="172">
        <v>1981</v>
      </c>
      <c r="X32" s="113">
        <f t="shared" si="4"/>
        <v>438.3406848677333</v>
      </c>
    </row>
    <row r="33" spans="1:24" ht="12.75">
      <c r="A33" s="176" t="s">
        <v>134</v>
      </c>
      <c r="B33" s="119" t="s">
        <v>133</v>
      </c>
      <c r="C33" s="188" t="s">
        <v>582</v>
      </c>
      <c r="D33" s="33">
        <v>100.71509971509973</v>
      </c>
      <c r="E33" s="33"/>
      <c r="F33" s="33"/>
      <c r="G33" s="33"/>
      <c r="H33" s="33">
        <v>80.82456140350878</v>
      </c>
      <c r="I33" s="33"/>
      <c r="J33" s="33">
        <v>96.56491124343529</v>
      </c>
      <c r="K33" s="33">
        <v>74.28424868340059</v>
      </c>
      <c r="L33" s="33"/>
      <c r="M33" s="33"/>
      <c r="N33" s="33"/>
      <c r="O33" s="33"/>
      <c r="P33" s="33"/>
      <c r="Q33" s="33">
        <v>85.85198555956678</v>
      </c>
      <c r="R33" s="33"/>
      <c r="S33" s="33"/>
      <c r="T33" s="177">
        <f t="shared" si="1"/>
        <v>438.2408066050112</v>
      </c>
      <c r="U33" s="178">
        <f t="shared" si="2"/>
        <v>5</v>
      </c>
      <c r="V33" s="33">
        <f t="shared" si="3"/>
        <v>-910.5101116984977</v>
      </c>
      <c r="W33" s="172">
        <v>1976</v>
      </c>
      <c r="X33" s="113">
        <f t="shared" si="4"/>
        <v>438.2408066050112</v>
      </c>
    </row>
    <row r="34" spans="1:24" ht="12.75">
      <c r="A34" s="176" t="s">
        <v>135</v>
      </c>
      <c r="B34" s="119" t="s">
        <v>135</v>
      </c>
      <c r="C34" s="46" t="s">
        <v>885</v>
      </c>
      <c r="D34" s="33">
        <v>38.03703703703704</v>
      </c>
      <c r="E34" s="33">
        <v>79.20584498094027</v>
      </c>
      <c r="F34" s="33">
        <v>62.010309278350505</v>
      </c>
      <c r="G34" s="33"/>
      <c r="H34" s="33">
        <v>54.50877192982456</v>
      </c>
      <c r="I34" s="33">
        <v>76.82844243792326</v>
      </c>
      <c r="J34" s="33">
        <v>87.77093004914192</v>
      </c>
      <c r="K34" s="33"/>
      <c r="L34" s="33"/>
      <c r="M34" s="33"/>
      <c r="N34" s="33"/>
      <c r="O34" s="33"/>
      <c r="P34" s="33"/>
      <c r="Q34" s="33"/>
      <c r="R34" s="33"/>
      <c r="S34" s="33"/>
      <c r="T34" s="177">
        <f t="shared" si="1"/>
        <v>398.3613357132176</v>
      </c>
      <c r="U34" s="178">
        <f t="shared" si="2"/>
        <v>6</v>
      </c>
      <c r="V34" s="33">
        <f t="shared" si="3"/>
        <v>-950.3895825902912</v>
      </c>
      <c r="W34" s="172">
        <v>1996</v>
      </c>
      <c r="X34" s="113">
        <f t="shared" si="4"/>
        <v>398.3613357132176</v>
      </c>
    </row>
    <row r="35" spans="1:24" ht="12.75">
      <c r="A35" s="176" t="s">
        <v>136</v>
      </c>
      <c r="B35" s="119" t="s">
        <v>136</v>
      </c>
      <c r="C35" s="182" t="s">
        <v>845</v>
      </c>
      <c r="D35" s="33">
        <v>42.5954415954416</v>
      </c>
      <c r="E35" s="33"/>
      <c r="F35" s="33">
        <v>92.61280509886289</v>
      </c>
      <c r="G35" s="33"/>
      <c r="H35" s="33">
        <v>61.96491228070175</v>
      </c>
      <c r="I35" s="33"/>
      <c r="J35" s="33"/>
      <c r="K35" s="33">
        <v>86.41463414634147</v>
      </c>
      <c r="L35" s="33"/>
      <c r="M35" s="33"/>
      <c r="N35" s="33"/>
      <c r="O35" s="33">
        <v>103.5929516572776</v>
      </c>
      <c r="P35" s="33"/>
      <c r="Q35" s="33"/>
      <c r="R35" s="33"/>
      <c r="S35" s="33"/>
      <c r="T35" s="177">
        <f t="shared" si="1"/>
        <v>387.1807447786253</v>
      </c>
      <c r="U35" s="178">
        <f t="shared" si="2"/>
        <v>5</v>
      </c>
      <c r="V35" s="33">
        <f t="shared" si="3"/>
        <v>-961.5701735248836</v>
      </c>
      <c r="W35" s="172">
        <v>1988</v>
      </c>
      <c r="X35" s="113">
        <f t="shared" si="4"/>
        <v>387.1807447786253</v>
      </c>
    </row>
    <row r="36" spans="1:24" ht="12.75">
      <c r="A36" s="176" t="s">
        <v>137</v>
      </c>
      <c r="B36" s="119" t="s">
        <v>137</v>
      </c>
      <c r="C36" s="46" t="s">
        <v>897</v>
      </c>
      <c r="D36" s="33"/>
      <c r="E36" s="33">
        <v>67.55355612682091</v>
      </c>
      <c r="F36" s="33"/>
      <c r="G36" s="33">
        <v>90.95180722891565</v>
      </c>
      <c r="H36" s="33"/>
      <c r="I36" s="33"/>
      <c r="J36" s="33"/>
      <c r="K36" s="33"/>
      <c r="L36" s="33">
        <v>86.47840531561461</v>
      </c>
      <c r="M36" s="33"/>
      <c r="N36" s="33"/>
      <c r="O36" s="33"/>
      <c r="P36" s="33"/>
      <c r="Q36" s="33">
        <v>42.368231046931406</v>
      </c>
      <c r="R36" s="33">
        <v>41.55480796187272</v>
      </c>
      <c r="S36" s="33"/>
      <c r="T36" s="177">
        <f t="shared" si="1"/>
        <v>328.9068076801553</v>
      </c>
      <c r="U36" s="178">
        <f t="shared" si="2"/>
        <v>5</v>
      </c>
      <c r="V36" s="33">
        <f t="shared" si="3"/>
        <v>-1019.8441106233536</v>
      </c>
      <c r="W36" s="172">
        <v>2009</v>
      </c>
      <c r="X36" s="113">
        <f t="shared" si="4"/>
        <v>328.9068076801553</v>
      </c>
    </row>
    <row r="37" spans="1:24" ht="12.75">
      <c r="A37" s="176" t="s">
        <v>138</v>
      </c>
      <c r="B37" s="119" t="s">
        <v>142</v>
      </c>
      <c r="C37" s="46" t="s">
        <v>579</v>
      </c>
      <c r="D37" s="33">
        <v>61.96866096866097</v>
      </c>
      <c r="E37" s="33"/>
      <c r="F37" s="33"/>
      <c r="G37" s="33"/>
      <c r="H37" s="33">
        <v>59.333333333333336</v>
      </c>
      <c r="I37" s="33"/>
      <c r="J37" s="33"/>
      <c r="K37" s="33"/>
      <c r="L37" s="33"/>
      <c r="M37" s="33"/>
      <c r="N37" s="33"/>
      <c r="O37" s="33"/>
      <c r="P37" s="33">
        <v>88.08479767854263</v>
      </c>
      <c r="Q37" s="33"/>
      <c r="R37" s="33">
        <v>39.47636098401962</v>
      </c>
      <c r="S37" s="33">
        <v>56.483870967741936</v>
      </c>
      <c r="T37" s="177">
        <f aca="true" t="shared" si="5" ref="T37:T68">SUM(D37:S37)</f>
        <v>305.3470239322985</v>
      </c>
      <c r="U37" s="178">
        <f aca="true" t="shared" si="6" ref="U37:U68">COUNTA(D37:S37)</f>
        <v>5</v>
      </c>
      <c r="V37" s="33">
        <f aca="true" t="shared" si="7" ref="V37:V68">T37-$T$5</f>
        <v>-1043.4038943712103</v>
      </c>
      <c r="W37" s="172">
        <v>1969</v>
      </c>
      <c r="X37" s="113">
        <f aca="true" t="shared" si="8" ref="X37:X68">IF((COUNTA(D37:S37)&gt;12),LARGE(D37:S37,1)+LARGE(D37:S37,2)+LARGE(D37:S37,3)+LARGE(D37:S37,4)+LARGE(D37:S37,5)+LARGE(D37:S37,6)+LARGE(D37:S37,7)+LARGE(D37:S37,8)+LARGE(D37:S37,9)+LARGE(D37:S37,10)+LARGE(D37:S37,11)+LARGE(D37:S37,12),SUM(D37:S37))</f>
        <v>305.3470239322985</v>
      </c>
    </row>
    <row r="38" spans="1:24" ht="12.75">
      <c r="A38" s="176" t="s">
        <v>139</v>
      </c>
      <c r="B38" s="119" t="s">
        <v>138</v>
      </c>
      <c r="C38" s="198" t="s">
        <v>603</v>
      </c>
      <c r="D38" s="33">
        <v>21.51282051282051</v>
      </c>
      <c r="E38" s="33"/>
      <c r="F38" s="33"/>
      <c r="G38" s="33">
        <v>49.09313338595106</v>
      </c>
      <c r="H38" s="33">
        <v>45.73684210526316</v>
      </c>
      <c r="I38" s="33"/>
      <c r="J38" s="33">
        <v>56.3701136096168</v>
      </c>
      <c r="K38" s="33"/>
      <c r="L38" s="33">
        <v>56.36125654450263</v>
      </c>
      <c r="M38" s="33"/>
      <c r="N38" s="33"/>
      <c r="O38" s="33"/>
      <c r="P38" s="33"/>
      <c r="Q38" s="33">
        <v>53.64981949458483</v>
      </c>
      <c r="R38" s="33"/>
      <c r="S38" s="33">
        <v>9.38709677419355</v>
      </c>
      <c r="T38" s="177">
        <f t="shared" si="5"/>
        <v>292.1110824269325</v>
      </c>
      <c r="U38" s="178">
        <f t="shared" si="6"/>
        <v>7</v>
      </c>
      <c r="V38" s="33">
        <f t="shared" si="7"/>
        <v>-1056.6398358765764</v>
      </c>
      <c r="W38" s="172">
        <v>2008</v>
      </c>
      <c r="X38" s="113">
        <f t="shared" si="8"/>
        <v>292.1110824269325</v>
      </c>
    </row>
    <row r="39" spans="1:24" ht="12.75">
      <c r="A39" s="176" t="s">
        <v>140</v>
      </c>
      <c r="B39" s="119" t="s">
        <v>139</v>
      </c>
      <c r="C39" s="46" t="s">
        <v>915</v>
      </c>
      <c r="D39" s="33"/>
      <c r="E39" s="33"/>
      <c r="F39" s="33">
        <v>95.11363636363636</v>
      </c>
      <c r="G39" s="33"/>
      <c r="H39" s="33"/>
      <c r="I39" s="33">
        <v>85.62398175301402</v>
      </c>
      <c r="J39" s="33"/>
      <c r="K39" s="33"/>
      <c r="L39" s="33"/>
      <c r="M39" s="33"/>
      <c r="N39" s="33"/>
      <c r="O39" s="33"/>
      <c r="P39" s="33">
        <v>101.23368920521945</v>
      </c>
      <c r="Q39" s="33"/>
      <c r="R39" s="33"/>
      <c r="S39" s="33"/>
      <c r="T39" s="177">
        <f t="shared" si="5"/>
        <v>281.9713073218698</v>
      </c>
      <c r="U39" s="178">
        <f t="shared" si="6"/>
        <v>3</v>
      </c>
      <c r="V39" s="33">
        <f t="shared" si="7"/>
        <v>-1066.779610981639</v>
      </c>
      <c r="W39" s="172"/>
      <c r="X39" s="113">
        <f t="shared" si="8"/>
        <v>281.9713073218698</v>
      </c>
    </row>
    <row r="40" spans="1:24" ht="12.75">
      <c r="A40" s="176" t="s">
        <v>141</v>
      </c>
      <c r="B40" s="119" t="s">
        <v>140</v>
      </c>
      <c r="C40" s="46" t="s">
        <v>1036</v>
      </c>
      <c r="D40" s="33"/>
      <c r="E40" s="33"/>
      <c r="F40" s="33"/>
      <c r="G40" s="33"/>
      <c r="H40" s="33"/>
      <c r="I40" s="33">
        <v>84.40677966101696</v>
      </c>
      <c r="J40" s="33"/>
      <c r="K40" s="33"/>
      <c r="L40" s="33"/>
      <c r="M40" s="33">
        <v>82.77244986922406</v>
      </c>
      <c r="N40" s="33">
        <v>103.37579306979015</v>
      </c>
      <c r="O40" s="33"/>
      <c r="P40" s="33"/>
      <c r="Q40" s="33"/>
      <c r="R40" s="33"/>
      <c r="S40" s="33"/>
      <c r="T40" s="177">
        <f t="shared" si="5"/>
        <v>270.5550226000312</v>
      </c>
      <c r="U40" s="178">
        <f t="shared" si="6"/>
        <v>3</v>
      </c>
      <c r="V40" s="33">
        <f t="shared" si="7"/>
        <v>-1078.1958957034776</v>
      </c>
      <c r="W40" s="172"/>
      <c r="X40" s="113">
        <f t="shared" si="8"/>
        <v>270.5550226000312</v>
      </c>
    </row>
    <row r="41" spans="1:24" ht="12.75">
      <c r="A41" s="176" t="s">
        <v>142</v>
      </c>
      <c r="B41" s="119" t="s">
        <v>141</v>
      </c>
      <c r="C41" s="46" t="s">
        <v>893</v>
      </c>
      <c r="D41" s="33"/>
      <c r="E41" s="33">
        <v>77.54658385093168</v>
      </c>
      <c r="F41" s="33">
        <v>63.951623955050025</v>
      </c>
      <c r="G41" s="33">
        <v>49.813627254509015</v>
      </c>
      <c r="H41" s="33">
        <v>69.42105263157895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77">
        <f t="shared" si="5"/>
        <v>260.73288769206965</v>
      </c>
      <c r="U41" s="178">
        <f t="shared" si="6"/>
        <v>4</v>
      </c>
      <c r="V41" s="33">
        <f t="shared" si="7"/>
        <v>-1088.0180306114391</v>
      </c>
      <c r="W41" s="172">
        <v>1983</v>
      </c>
      <c r="X41" s="113">
        <f t="shared" si="8"/>
        <v>260.73288769206965</v>
      </c>
    </row>
    <row r="42" spans="1:24" ht="12.75">
      <c r="A42" s="176" t="s">
        <v>143</v>
      </c>
      <c r="B42" s="119" t="s">
        <v>143</v>
      </c>
      <c r="C42" s="46" t="s">
        <v>1101</v>
      </c>
      <c r="D42" s="33"/>
      <c r="E42" s="33"/>
      <c r="F42" s="33"/>
      <c r="G42" s="33"/>
      <c r="H42" s="33"/>
      <c r="I42" s="33"/>
      <c r="J42" s="33"/>
      <c r="K42" s="33"/>
      <c r="L42" s="33"/>
      <c r="M42" s="33">
        <v>119.37888198757764</v>
      </c>
      <c r="N42" s="33">
        <v>110.76938841548915</v>
      </c>
      <c r="O42" s="33"/>
      <c r="P42" s="33"/>
      <c r="Q42" s="33"/>
      <c r="R42" s="33"/>
      <c r="S42" s="33"/>
      <c r="T42" s="177">
        <f t="shared" si="5"/>
        <v>230.1482704030668</v>
      </c>
      <c r="U42" s="178">
        <f t="shared" si="6"/>
        <v>2</v>
      </c>
      <c r="V42" s="33">
        <f t="shared" si="7"/>
        <v>-1118.602647900442</v>
      </c>
      <c r="W42" s="172">
        <v>1999</v>
      </c>
      <c r="X42" s="113">
        <f t="shared" si="8"/>
        <v>230.1482704030668</v>
      </c>
    </row>
    <row r="43" spans="1:24" ht="12.75">
      <c r="A43" s="176" t="s">
        <v>144</v>
      </c>
      <c r="B43" s="119" t="s">
        <v>151</v>
      </c>
      <c r="C43" s="46" t="s">
        <v>590</v>
      </c>
      <c r="D43" s="33">
        <v>60.82905982905983</v>
      </c>
      <c r="E43" s="33"/>
      <c r="F43" s="33">
        <v>65.37608123354643</v>
      </c>
      <c r="G43" s="33">
        <v>54.78835353236772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>
        <v>47.45161290322581</v>
      </c>
      <c r="T43" s="177">
        <f t="shared" si="5"/>
        <v>228.44510749819977</v>
      </c>
      <c r="U43" s="178">
        <f t="shared" si="6"/>
        <v>4</v>
      </c>
      <c r="V43" s="33">
        <f t="shared" si="7"/>
        <v>-1120.305810805309</v>
      </c>
      <c r="W43" s="172">
        <v>1986</v>
      </c>
      <c r="X43" s="113">
        <f t="shared" si="8"/>
        <v>228.44510749819977</v>
      </c>
    </row>
    <row r="44" spans="1:24" ht="12.75">
      <c r="A44" s="176" t="s">
        <v>145</v>
      </c>
      <c r="B44" s="119" t="s">
        <v>144</v>
      </c>
      <c r="C44" s="188" t="s">
        <v>851</v>
      </c>
      <c r="D44" s="33">
        <v>74.78917378917379</v>
      </c>
      <c r="E44" s="33"/>
      <c r="F44" s="33"/>
      <c r="G44" s="33"/>
      <c r="H44" s="33">
        <v>72.49122807017544</v>
      </c>
      <c r="I44" s="33"/>
      <c r="J44" s="33">
        <v>71.90114551767485</v>
      </c>
      <c r="K44" s="33"/>
      <c r="L44" s="33"/>
      <c r="M44" s="33"/>
      <c r="N44" s="33"/>
      <c r="O44" s="33"/>
      <c r="P44" s="33"/>
      <c r="Q44" s="33"/>
      <c r="R44" s="33"/>
      <c r="S44" s="33"/>
      <c r="T44" s="177">
        <f t="shared" si="5"/>
        <v>219.1815473770241</v>
      </c>
      <c r="U44" s="178">
        <f t="shared" si="6"/>
        <v>3</v>
      </c>
      <c r="V44" s="33">
        <f t="shared" si="7"/>
        <v>-1129.5693709264847</v>
      </c>
      <c r="W44" s="172">
        <v>1975</v>
      </c>
      <c r="X44" s="113">
        <f t="shared" si="8"/>
        <v>219.1815473770241</v>
      </c>
    </row>
    <row r="45" spans="1:24" ht="12.75">
      <c r="A45" s="176" t="s">
        <v>146</v>
      </c>
      <c r="B45" s="119" t="s">
        <v>145</v>
      </c>
      <c r="C45" s="46" t="s">
        <v>909</v>
      </c>
      <c r="D45" s="33"/>
      <c r="E45" s="33"/>
      <c r="F45" s="33">
        <v>108.03698558777565</v>
      </c>
      <c r="G45" s="33"/>
      <c r="H45" s="33"/>
      <c r="I45" s="33">
        <v>105.0147741663149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77">
        <f t="shared" si="5"/>
        <v>213.05175975409054</v>
      </c>
      <c r="U45" s="178">
        <f t="shared" si="6"/>
        <v>2</v>
      </c>
      <c r="V45" s="33">
        <f t="shared" si="7"/>
        <v>-1135.6991585494184</v>
      </c>
      <c r="W45" s="172">
        <v>1998</v>
      </c>
      <c r="X45" s="113">
        <f t="shared" si="8"/>
        <v>213.05175975409054</v>
      </c>
    </row>
    <row r="46" spans="1:24" ht="12.75">
      <c r="A46" s="176" t="s">
        <v>147</v>
      </c>
      <c r="B46" s="119" t="s">
        <v>155</v>
      </c>
      <c r="C46" s="46" t="s">
        <v>877</v>
      </c>
      <c r="D46" s="33">
        <v>53.991452991452995</v>
      </c>
      <c r="E46" s="33"/>
      <c r="F46" s="33"/>
      <c r="G46" s="33"/>
      <c r="H46" s="33">
        <v>50.122807017543856</v>
      </c>
      <c r="I46" s="33"/>
      <c r="J46" s="33"/>
      <c r="K46" s="33"/>
      <c r="L46" s="33"/>
      <c r="M46" s="33"/>
      <c r="N46" s="33"/>
      <c r="O46" s="33"/>
      <c r="P46" s="33"/>
      <c r="Q46" s="33">
        <v>71.24909747292419</v>
      </c>
      <c r="R46" s="33"/>
      <c r="S46" s="33">
        <v>32.61290322580645</v>
      </c>
      <c r="T46" s="177">
        <f t="shared" si="5"/>
        <v>207.97626070772748</v>
      </c>
      <c r="U46" s="178">
        <f t="shared" si="6"/>
        <v>4</v>
      </c>
      <c r="V46" s="33">
        <f t="shared" si="7"/>
        <v>-1140.7746575957813</v>
      </c>
      <c r="W46" s="172">
        <v>1984</v>
      </c>
      <c r="X46" s="113">
        <f t="shared" si="8"/>
        <v>207.97626070772748</v>
      </c>
    </row>
    <row r="47" spans="1:24" ht="12.75">
      <c r="A47" s="176" t="s">
        <v>148</v>
      </c>
      <c r="B47" s="119" t="s">
        <v>146</v>
      </c>
      <c r="C47" s="46" t="s">
        <v>837</v>
      </c>
      <c r="D47" s="33">
        <v>41.45584045584046</v>
      </c>
      <c r="E47" s="33"/>
      <c r="F47" s="33"/>
      <c r="G47" s="33"/>
      <c r="H47" s="33"/>
      <c r="I47" s="33">
        <v>77.32991744947338</v>
      </c>
      <c r="J47" s="33"/>
      <c r="K47" s="33"/>
      <c r="L47" s="33"/>
      <c r="M47" s="33"/>
      <c r="N47" s="33"/>
      <c r="O47" s="33"/>
      <c r="P47" s="33">
        <v>88.24442289039767</v>
      </c>
      <c r="Q47" s="33"/>
      <c r="R47" s="33"/>
      <c r="S47" s="33"/>
      <c r="T47" s="177">
        <f t="shared" si="5"/>
        <v>207.03018079571152</v>
      </c>
      <c r="U47" s="178">
        <f t="shared" si="6"/>
        <v>3</v>
      </c>
      <c r="V47" s="33">
        <f t="shared" si="7"/>
        <v>-1141.7207375077974</v>
      </c>
      <c r="W47" s="172">
        <v>1956</v>
      </c>
      <c r="X47" s="113">
        <f t="shared" si="8"/>
        <v>207.03018079571152</v>
      </c>
    </row>
    <row r="48" spans="1:24" ht="12.75">
      <c r="A48" s="176" t="s">
        <v>149</v>
      </c>
      <c r="B48" s="119" t="s">
        <v>147</v>
      </c>
      <c r="C48" s="46" t="s">
        <v>1104</v>
      </c>
      <c r="D48" s="33"/>
      <c r="E48" s="33"/>
      <c r="F48" s="33"/>
      <c r="G48" s="33"/>
      <c r="H48" s="33"/>
      <c r="I48" s="33"/>
      <c r="J48" s="33"/>
      <c r="K48" s="33"/>
      <c r="L48" s="33"/>
      <c r="M48" s="33">
        <v>97.25321888412017</v>
      </c>
      <c r="N48" s="33"/>
      <c r="O48" s="33">
        <v>100.83112122361268</v>
      </c>
      <c r="P48" s="33"/>
      <c r="Q48" s="33"/>
      <c r="R48" s="33"/>
      <c r="S48" s="33"/>
      <c r="T48" s="177">
        <f t="shared" si="5"/>
        <v>198.08434010773286</v>
      </c>
      <c r="U48" s="178">
        <f t="shared" si="6"/>
        <v>2</v>
      </c>
      <c r="V48" s="33">
        <f t="shared" si="7"/>
        <v>-1150.6665781957759</v>
      </c>
      <c r="W48" s="172">
        <v>1975</v>
      </c>
      <c r="X48" s="113">
        <f t="shared" si="8"/>
        <v>198.08434010773286</v>
      </c>
    </row>
    <row r="49" spans="1:24" ht="12.75">
      <c r="A49" s="176" t="s">
        <v>150</v>
      </c>
      <c r="B49" s="119" t="s">
        <v>148</v>
      </c>
      <c r="C49" s="46" t="s">
        <v>931</v>
      </c>
      <c r="D49" s="33"/>
      <c r="E49" s="33"/>
      <c r="F49" s="33"/>
      <c r="G49" s="33">
        <v>100.49582637729549</v>
      </c>
      <c r="H49" s="33"/>
      <c r="I49" s="33"/>
      <c r="J49" s="33"/>
      <c r="K49" s="33"/>
      <c r="L49" s="33">
        <v>95.91751621872103</v>
      </c>
      <c r="M49" s="33"/>
      <c r="N49" s="33"/>
      <c r="O49" s="33"/>
      <c r="P49" s="33"/>
      <c r="Q49" s="33"/>
      <c r="R49" s="33"/>
      <c r="S49" s="33"/>
      <c r="T49" s="177">
        <f t="shared" si="5"/>
        <v>196.41334259601652</v>
      </c>
      <c r="U49" s="178">
        <f t="shared" si="6"/>
        <v>2</v>
      </c>
      <c r="V49" s="33">
        <f t="shared" si="7"/>
        <v>-1152.3375757074923</v>
      </c>
      <c r="W49" s="172"/>
      <c r="X49" s="113">
        <f t="shared" si="8"/>
        <v>196.41334259601652</v>
      </c>
    </row>
    <row r="50" spans="1:24" ht="12.75">
      <c r="A50" s="176" t="s">
        <v>151</v>
      </c>
      <c r="B50" s="119" t="s">
        <v>149</v>
      </c>
      <c r="C50" s="46" t="s">
        <v>933</v>
      </c>
      <c r="D50" s="33"/>
      <c r="E50" s="33"/>
      <c r="F50" s="33"/>
      <c r="G50" s="33">
        <v>97.49838187702265</v>
      </c>
      <c r="H50" s="33"/>
      <c r="I50" s="33"/>
      <c r="J50" s="33"/>
      <c r="K50" s="33"/>
      <c r="L50" s="33">
        <v>93.93925657298277</v>
      </c>
      <c r="M50" s="33"/>
      <c r="N50" s="33"/>
      <c r="O50" s="33"/>
      <c r="P50" s="33"/>
      <c r="Q50" s="33"/>
      <c r="R50" s="33"/>
      <c r="S50" s="33"/>
      <c r="T50" s="177">
        <f t="shared" si="5"/>
        <v>191.4376384500054</v>
      </c>
      <c r="U50" s="178">
        <f t="shared" si="6"/>
        <v>2</v>
      </c>
      <c r="V50" s="33">
        <f t="shared" si="7"/>
        <v>-1157.3132798535034</v>
      </c>
      <c r="W50" s="172"/>
      <c r="X50" s="113">
        <f t="shared" si="8"/>
        <v>191.4376384500054</v>
      </c>
    </row>
    <row r="51" spans="1:24" ht="12.75">
      <c r="A51" s="176" t="s">
        <v>152</v>
      </c>
      <c r="B51" s="119" t="s">
        <v>150</v>
      </c>
      <c r="C51" s="46" t="s">
        <v>1092</v>
      </c>
      <c r="D51" s="33"/>
      <c r="E51" s="33"/>
      <c r="F51" s="33"/>
      <c r="G51" s="33"/>
      <c r="H51" s="33"/>
      <c r="I51" s="33"/>
      <c r="J51" s="33"/>
      <c r="K51" s="33">
        <v>87.79985100571145</v>
      </c>
      <c r="L51" s="33"/>
      <c r="M51" s="33"/>
      <c r="N51" s="33"/>
      <c r="O51" s="33"/>
      <c r="P51" s="33">
        <v>100.35735207967193</v>
      </c>
      <c r="Q51" s="33"/>
      <c r="R51" s="33"/>
      <c r="S51" s="33"/>
      <c r="T51" s="177">
        <f t="shared" si="5"/>
        <v>188.15720308538337</v>
      </c>
      <c r="U51" s="178">
        <f t="shared" si="6"/>
        <v>2</v>
      </c>
      <c r="V51" s="33">
        <f t="shared" si="7"/>
        <v>-1160.5937152181255</v>
      </c>
      <c r="W51" s="172"/>
      <c r="X51" s="113">
        <f t="shared" si="8"/>
        <v>188.15720308538337</v>
      </c>
    </row>
    <row r="52" spans="1:24" ht="12.75">
      <c r="A52" s="176" t="s">
        <v>153</v>
      </c>
      <c r="B52" s="119" t="s">
        <v>152</v>
      </c>
      <c r="C52" s="188" t="s">
        <v>870</v>
      </c>
      <c r="D52" s="33">
        <v>92.73789173789174</v>
      </c>
      <c r="E52" s="33"/>
      <c r="F52" s="33"/>
      <c r="G52" s="33"/>
      <c r="H52" s="33">
        <v>86.96491228070175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77">
        <f t="shared" si="5"/>
        <v>179.7028040185935</v>
      </c>
      <c r="U52" s="178">
        <f t="shared" si="6"/>
        <v>2</v>
      </c>
      <c r="V52" s="33">
        <f t="shared" si="7"/>
        <v>-1169.0481142849153</v>
      </c>
      <c r="W52" s="172">
        <v>1989</v>
      </c>
      <c r="X52" s="113">
        <f t="shared" si="8"/>
        <v>179.7028040185935</v>
      </c>
    </row>
    <row r="53" spans="1:24" ht="12.75">
      <c r="A53" s="176" t="s">
        <v>154</v>
      </c>
      <c r="B53" s="119" t="s">
        <v>153</v>
      </c>
      <c r="C53" s="46" t="s">
        <v>853</v>
      </c>
      <c r="D53" s="33">
        <v>14.390313390313391</v>
      </c>
      <c r="E53" s="33"/>
      <c r="F53" s="33"/>
      <c r="G53" s="33">
        <v>39.04196667352396</v>
      </c>
      <c r="H53" s="33">
        <v>18.543859649122805</v>
      </c>
      <c r="I53" s="33"/>
      <c r="J53" s="33">
        <v>59.0957433547069</v>
      </c>
      <c r="K53" s="33"/>
      <c r="L53" s="33"/>
      <c r="M53" s="33"/>
      <c r="N53" s="33"/>
      <c r="O53" s="33"/>
      <c r="P53" s="33"/>
      <c r="Q53" s="33">
        <v>44.768953068592054</v>
      </c>
      <c r="R53" s="33"/>
      <c r="S53" s="33"/>
      <c r="T53" s="177">
        <f t="shared" si="5"/>
        <v>175.8408361362591</v>
      </c>
      <c r="U53" s="178">
        <f t="shared" si="6"/>
        <v>5</v>
      </c>
      <c r="V53" s="33">
        <f t="shared" si="7"/>
        <v>-1172.9100821672496</v>
      </c>
      <c r="W53" s="172">
        <v>2008</v>
      </c>
      <c r="X53" s="113">
        <f t="shared" si="8"/>
        <v>175.8408361362591</v>
      </c>
    </row>
    <row r="54" spans="1:24" ht="12.75">
      <c r="A54" s="176" t="s">
        <v>155</v>
      </c>
      <c r="B54" s="119" t="s">
        <v>154</v>
      </c>
      <c r="C54" s="46" t="s">
        <v>810</v>
      </c>
      <c r="D54" s="33">
        <v>55.131054131054135</v>
      </c>
      <c r="E54" s="33"/>
      <c r="F54" s="33"/>
      <c r="G54" s="33"/>
      <c r="H54" s="33">
        <v>54.94736842105263</v>
      </c>
      <c r="I54" s="33"/>
      <c r="J54" s="33"/>
      <c r="K54" s="33"/>
      <c r="L54" s="33"/>
      <c r="M54" s="33"/>
      <c r="N54" s="33"/>
      <c r="O54" s="33"/>
      <c r="P54" s="33"/>
      <c r="Q54" s="33">
        <v>65.5812274368231</v>
      </c>
      <c r="R54" s="33"/>
      <c r="S54" s="33"/>
      <c r="T54" s="177">
        <f t="shared" si="5"/>
        <v>175.65964998892986</v>
      </c>
      <c r="U54" s="178">
        <f t="shared" si="6"/>
        <v>3</v>
      </c>
      <c r="V54" s="33">
        <f t="shared" si="7"/>
        <v>-1173.0912683145789</v>
      </c>
      <c r="W54" s="172">
        <v>1977</v>
      </c>
      <c r="X54" s="113">
        <f t="shared" si="8"/>
        <v>175.65964998892986</v>
      </c>
    </row>
    <row r="55" spans="1:24" ht="12.75">
      <c r="A55" s="176" t="s">
        <v>156</v>
      </c>
      <c r="B55" s="119" t="s">
        <v>169</v>
      </c>
      <c r="C55" s="188" t="s">
        <v>824</v>
      </c>
      <c r="D55" s="33">
        <v>61.68376068376068</v>
      </c>
      <c r="E55" s="33"/>
      <c r="F55" s="33"/>
      <c r="G55" s="33"/>
      <c r="H55" s="33">
        <v>65.03508771929825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>
        <v>45.516129032258064</v>
      </c>
      <c r="T55" s="177">
        <f t="shared" si="5"/>
        <v>172.23497743531698</v>
      </c>
      <c r="U55" s="178">
        <f t="shared" si="6"/>
        <v>3</v>
      </c>
      <c r="V55" s="33">
        <f t="shared" si="7"/>
        <v>-1176.5159408681918</v>
      </c>
      <c r="W55" s="172">
        <v>1968</v>
      </c>
      <c r="X55" s="113">
        <f t="shared" si="8"/>
        <v>172.23497743531698</v>
      </c>
    </row>
    <row r="56" spans="1:24" ht="12.75">
      <c r="A56" s="176" t="s">
        <v>157</v>
      </c>
      <c r="B56" s="119" t="s">
        <v>156</v>
      </c>
      <c r="C56" s="46" t="s">
        <v>852</v>
      </c>
      <c r="D56" s="33">
        <v>10.116809116809117</v>
      </c>
      <c r="E56" s="33"/>
      <c r="F56" s="33"/>
      <c r="G56" s="33">
        <v>38.71501376006523</v>
      </c>
      <c r="H56" s="33">
        <v>33.01754385964912</v>
      </c>
      <c r="I56" s="33"/>
      <c r="J56" s="33">
        <v>54.1754071481222</v>
      </c>
      <c r="K56" s="33"/>
      <c r="L56" s="33"/>
      <c r="M56" s="33"/>
      <c r="N56" s="33"/>
      <c r="O56" s="33"/>
      <c r="P56" s="33"/>
      <c r="Q56" s="33">
        <v>33.848375451263536</v>
      </c>
      <c r="R56" s="33"/>
      <c r="S56" s="33"/>
      <c r="T56" s="177">
        <f t="shared" si="5"/>
        <v>169.8731493359092</v>
      </c>
      <c r="U56" s="178">
        <f t="shared" si="6"/>
        <v>5</v>
      </c>
      <c r="V56" s="33">
        <f t="shared" si="7"/>
        <v>-1178.8777689675996</v>
      </c>
      <c r="W56" s="172">
        <v>2010</v>
      </c>
      <c r="X56" s="113">
        <f t="shared" si="8"/>
        <v>169.8731493359092</v>
      </c>
    </row>
    <row r="57" spans="1:24" ht="12.75">
      <c r="A57" s="176" t="s">
        <v>158</v>
      </c>
      <c r="B57" s="119" t="s">
        <v>172</v>
      </c>
      <c r="C57" s="46" t="s">
        <v>802</v>
      </c>
      <c r="D57" s="33">
        <v>58.54985754985755</v>
      </c>
      <c r="E57" s="33"/>
      <c r="F57" s="33"/>
      <c r="G57" s="33"/>
      <c r="H57" s="33">
        <v>59.333333333333336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>
        <v>51.967741935483865</v>
      </c>
      <c r="T57" s="177">
        <f t="shared" si="5"/>
        <v>169.85093281867475</v>
      </c>
      <c r="U57" s="178">
        <f t="shared" si="6"/>
        <v>3</v>
      </c>
      <c r="V57" s="33">
        <f t="shared" si="7"/>
        <v>-1178.8999854848341</v>
      </c>
      <c r="W57" s="172">
        <v>1966</v>
      </c>
      <c r="X57" s="113">
        <f t="shared" si="8"/>
        <v>169.85093281867475</v>
      </c>
    </row>
    <row r="58" spans="1:24" ht="12.75">
      <c r="A58" s="176" t="s">
        <v>159</v>
      </c>
      <c r="B58" s="119" t="s">
        <v>157</v>
      </c>
      <c r="C58" s="46" t="s">
        <v>944</v>
      </c>
      <c r="D58" s="33"/>
      <c r="E58" s="33"/>
      <c r="F58" s="33"/>
      <c r="G58" s="33">
        <v>69.8702290076336</v>
      </c>
      <c r="H58" s="33"/>
      <c r="I58" s="33">
        <v>99.32256794013391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77">
        <f t="shared" si="5"/>
        <v>169.1927969477675</v>
      </c>
      <c r="U58" s="178">
        <f t="shared" si="6"/>
        <v>2</v>
      </c>
      <c r="V58" s="33">
        <f t="shared" si="7"/>
        <v>-1179.5581213557414</v>
      </c>
      <c r="W58" s="172">
        <v>1999</v>
      </c>
      <c r="X58" s="113">
        <f t="shared" si="8"/>
        <v>169.1927969477675</v>
      </c>
    </row>
    <row r="59" spans="1:24" ht="12.75">
      <c r="A59" s="176" t="s">
        <v>160</v>
      </c>
      <c r="B59" s="119" t="s">
        <v>158</v>
      </c>
      <c r="C59" s="46" t="s">
        <v>945</v>
      </c>
      <c r="D59" s="33"/>
      <c r="E59" s="33"/>
      <c r="F59" s="33"/>
      <c r="G59" s="33">
        <v>67.23464711274062</v>
      </c>
      <c r="H59" s="33"/>
      <c r="I59" s="33">
        <v>87.6747311827957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77">
        <f t="shared" si="5"/>
        <v>154.90937829553633</v>
      </c>
      <c r="U59" s="178">
        <f t="shared" si="6"/>
        <v>2</v>
      </c>
      <c r="V59" s="33">
        <f t="shared" si="7"/>
        <v>-1193.8415400079725</v>
      </c>
      <c r="W59" s="172">
        <v>2001</v>
      </c>
      <c r="X59" s="113">
        <f t="shared" si="8"/>
        <v>154.90937829553633</v>
      </c>
    </row>
    <row r="60" spans="1:24" ht="12.75">
      <c r="A60" s="176" t="s">
        <v>161</v>
      </c>
      <c r="B60" s="119" t="s">
        <v>159</v>
      </c>
      <c r="C60" s="46" t="s">
        <v>1060</v>
      </c>
      <c r="D60" s="33"/>
      <c r="E60" s="33"/>
      <c r="F60" s="33"/>
      <c r="G60" s="33"/>
      <c r="H60" s="33"/>
      <c r="I60" s="33"/>
      <c r="J60" s="33">
        <v>88.21110658885037</v>
      </c>
      <c r="K60" s="33"/>
      <c r="L60" s="33">
        <v>64.63525835866261</v>
      </c>
      <c r="M60" s="33"/>
      <c r="N60" s="33"/>
      <c r="O60" s="33"/>
      <c r="P60" s="33"/>
      <c r="Q60" s="33"/>
      <c r="R60" s="33"/>
      <c r="S60" s="33"/>
      <c r="T60" s="177">
        <f t="shared" si="5"/>
        <v>152.846364947513</v>
      </c>
      <c r="U60" s="178">
        <f t="shared" si="6"/>
        <v>2</v>
      </c>
      <c r="V60" s="33">
        <f t="shared" si="7"/>
        <v>-1195.9045533559959</v>
      </c>
      <c r="W60" s="172"/>
      <c r="X60" s="113">
        <f t="shared" si="8"/>
        <v>152.846364947513</v>
      </c>
    </row>
    <row r="61" spans="1:24" ht="12.75">
      <c r="A61" s="176" t="s">
        <v>162</v>
      </c>
      <c r="B61" s="119" t="s">
        <v>160</v>
      </c>
      <c r="C61" s="46" t="s">
        <v>960</v>
      </c>
      <c r="D61" s="33"/>
      <c r="E61" s="33"/>
      <c r="F61" s="33"/>
      <c r="G61" s="33"/>
      <c r="H61" s="33">
        <v>69.85964912280701</v>
      </c>
      <c r="I61" s="33"/>
      <c r="J61" s="33">
        <v>78.33368777842274</v>
      </c>
      <c r="K61" s="33"/>
      <c r="L61" s="33"/>
      <c r="M61" s="33"/>
      <c r="N61" s="33"/>
      <c r="O61" s="33"/>
      <c r="P61" s="33"/>
      <c r="Q61" s="33"/>
      <c r="R61" s="33"/>
      <c r="S61" s="33"/>
      <c r="T61" s="177">
        <f t="shared" si="5"/>
        <v>148.19333690122977</v>
      </c>
      <c r="U61" s="178">
        <f t="shared" si="6"/>
        <v>2</v>
      </c>
      <c r="V61" s="33">
        <f t="shared" si="7"/>
        <v>-1200.557581402279</v>
      </c>
      <c r="W61" s="172">
        <v>2005</v>
      </c>
      <c r="X61" s="113">
        <f t="shared" si="8"/>
        <v>148.19333690122977</v>
      </c>
    </row>
    <row r="62" spans="1:24" ht="12.75">
      <c r="A62" s="176" t="s">
        <v>163</v>
      </c>
      <c r="B62" s="119" t="s">
        <v>176</v>
      </c>
      <c r="C62" s="46" t="s">
        <v>836</v>
      </c>
      <c r="D62" s="33">
        <v>42.02564102564102</v>
      </c>
      <c r="E62" s="33"/>
      <c r="F62" s="33"/>
      <c r="G62" s="33"/>
      <c r="H62" s="33">
        <v>70.2982456140351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33.25806451612903</v>
      </c>
      <c r="T62" s="177">
        <f t="shared" si="5"/>
        <v>145.58195115580514</v>
      </c>
      <c r="U62" s="178">
        <f t="shared" si="6"/>
        <v>3</v>
      </c>
      <c r="V62" s="33">
        <f t="shared" si="7"/>
        <v>-1203.1689671477036</v>
      </c>
      <c r="W62" s="172">
        <v>1965</v>
      </c>
      <c r="X62" s="113">
        <f t="shared" si="8"/>
        <v>145.58195115580514</v>
      </c>
    </row>
    <row r="63" spans="1:24" ht="12.75">
      <c r="A63" s="176" t="s">
        <v>164</v>
      </c>
      <c r="B63" s="119" t="s">
        <v>161</v>
      </c>
      <c r="C63" s="188" t="s">
        <v>1197</v>
      </c>
      <c r="D63" s="33">
        <v>12.965811965811966</v>
      </c>
      <c r="E63" s="33"/>
      <c r="F63" s="33"/>
      <c r="G63" s="33">
        <v>50.563458667028634</v>
      </c>
      <c r="H63" s="33"/>
      <c r="I63" s="33"/>
      <c r="J63" s="33"/>
      <c r="K63" s="33"/>
      <c r="L63" s="33">
        <v>45.55394791236049</v>
      </c>
      <c r="M63" s="33"/>
      <c r="N63" s="33"/>
      <c r="O63" s="33"/>
      <c r="P63" s="33"/>
      <c r="Q63" s="33">
        <v>36.42960288808664</v>
      </c>
      <c r="R63" s="33"/>
      <c r="S63" s="33"/>
      <c r="T63" s="177">
        <f t="shared" si="5"/>
        <v>145.51282143328774</v>
      </c>
      <c r="U63" s="178">
        <f t="shared" si="6"/>
        <v>4</v>
      </c>
      <c r="V63" s="33">
        <f t="shared" si="7"/>
        <v>-1203.238096870221</v>
      </c>
      <c r="W63" s="172">
        <v>2010</v>
      </c>
      <c r="X63" s="113">
        <f t="shared" si="8"/>
        <v>145.51282143328774</v>
      </c>
    </row>
    <row r="64" spans="1:24" ht="12.75">
      <c r="A64" s="176" t="s">
        <v>165</v>
      </c>
      <c r="B64" s="119" t="s">
        <v>162</v>
      </c>
      <c r="C64" s="188" t="s">
        <v>822</v>
      </c>
      <c r="D64" s="33">
        <v>76.78347578347578</v>
      </c>
      <c r="E64" s="33"/>
      <c r="F64" s="33"/>
      <c r="G64" s="33"/>
      <c r="H64" s="33">
        <v>65.03508771929825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77">
        <f t="shared" si="5"/>
        <v>141.81856350277403</v>
      </c>
      <c r="U64" s="178">
        <f t="shared" si="6"/>
        <v>2</v>
      </c>
      <c r="V64" s="33">
        <f t="shared" si="7"/>
        <v>-1206.9323548007349</v>
      </c>
      <c r="W64" s="172">
        <v>1993</v>
      </c>
      <c r="X64" s="113">
        <f t="shared" si="8"/>
        <v>141.81856350277403</v>
      </c>
    </row>
    <row r="65" spans="1:24" ht="12.75">
      <c r="A65" s="176" t="s">
        <v>166</v>
      </c>
      <c r="B65" s="119" t="s">
        <v>163</v>
      </c>
      <c r="C65" s="46" t="s">
        <v>814</v>
      </c>
      <c r="D65" s="33">
        <v>72.7948717948718</v>
      </c>
      <c r="E65" s="33"/>
      <c r="F65" s="33"/>
      <c r="G65" s="33"/>
      <c r="H65" s="33">
        <v>68.98245614035088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77">
        <f t="shared" si="5"/>
        <v>141.77732793522267</v>
      </c>
      <c r="U65" s="178">
        <f t="shared" si="6"/>
        <v>2</v>
      </c>
      <c r="V65" s="33">
        <f t="shared" si="7"/>
        <v>-1206.973590368286</v>
      </c>
      <c r="W65" s="172">
        <v>1963</v>
      </c>
      <c r="X65" s="113">
        <f t="shared" si="8"/>
        <v>141.77732793522267</v>
      </c>
    </row>
    <row r="66" spans="1:24" ht="12.75">
      <c r="A66" s="176" t="s">
        <v>167</v>
      </c>
      <c r="B66" s="119" t="s">
        <v>164</v>
      </c>
      <c r="C66" s="182" t="s">
        <v>968</v>
      </c>
      <c r="D66" s="33"/>
      <c r="E66" s="33"/>
      <c r="F66" s="33"/>
      <c r="G66" s="33"/>
      <c r="H66" s="33">
        <v>55.385964912280706</v>
      </c>
      <c r="I66" s="33">
        <v>83.39313818067359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77">
        <f t="shared" si="5"/>
        <v>138.7791030929543</v>
      </c>
      <c r="U66" s="178">
        <f t="shared" si="6"/>
        <v>2</v>
      </c>
      <c r="V66" s="33">
        <f t="shared" si="7"/>
        <v>-1209.9718152105545</v>
      </c>
      <c r="W66" s="172"/>
      <c r="X66" s="113">
        <f t="shared" si="8"/>
        <v>138.7791030929543</v>
      </c>
    </row>
    <row r="67" spans="1:24" ht="12.75">
      <c r="A67" s="176" t="s">
        <v>168</v>
      </c>
      <c r="B67" s="119" t="s">
        <v>165</v>
      </c>
      <c r="C67" s="46" t="s">
        <v>1009</v>
      </c>
      <c r="D67" s="33"/>
      <c r="E67" s="33"/>
      <c r="F67" s="33"/>
      <c r="G67" s="33"/>
      <c r="H67" s="33"/>
      <c r="I67" s="33">
        <v>98.36575875486382</v>
      </c>
      <c r="J67" s="33"/>
      <c r="K67" s="33"/>
      <c r="L67" s="33"/>
      <c r="M67" s="33"/>
      <c r="N67" s="33">
        <v>38.02</v>
      </c>
      <c r="O67" s="33"/>
      <c r="P67" s="33"/>
      <c r="Q67" s="33"/>
      <c r="R67" s="33"/>
      <c r="S67" s="33"/>
      <c r="T67" s="177">
        <f t="shared" si="5"/>
        <v>136.38575875486382</v>
      </c>
      <c r="U67" s="178">
        <f t="shared" si="6"/>
        <v>2</v>
      </c>
      <c r="V67" s="33">
        <f t="shared" si="7"/>
        <v>-1212.365159548645</v>
      </c>
      <c r="W67" s="172"/>
      <c r="X67" s="113">
        <f t="shared" si="8"/>
        <v>136.38575875486382</v>
      </c>
    </row>
    <row r="68" spans="1:24" ht="12.75">
      <c r="A68" s="176" t="s">
        <v>169</v>
      </c>
      <c r="B68" s="119" t="s">
        <v>166</v>
      </c>
      <c r="C68" s="46" t="s">
        <v>961</v>
      </c>
      <c r="D68" s="33"/>
      <c r="E68" s="33"/>
      <c r="F68" s="33"/>
      <c r="G68" s="33"/>
      <c r="H68" s="33">
        <v>69.42105263157895</v>
      </c>
      <c r="I68" s="33"/>
      <c r="J68" s="33"/>
      <c r="K68" s="33"/>
      <c r="L68" s="33">
        <v>63.81294964028778</v>
      </c>
      <c r="M68" s="33"/>
      <c r="N68" s="33"/>
      <c r="O68" s="33"/>
      <c r="P68" s="33"/>
      <c r="Q68" s="33"/>
      <c r="R68" s="33"/>
      <c r="S68" s="33"/>
      <c r="T68" s="177">
        <f t="shared" si="5"/>
        <v>133.23400227186673</v>
      </c>
      <c r="U68" s="178">
        <f t="shared" si="6"/>
        <v>2</v>
      </c>
      <c r="V68" s="33">
        <f t="shared" si="7"/>
        <v>-1215.516916031642</v>
      </c>
      <c r="W68" s="172"/>
      <c r="X68" s="113">
        <f t="shared" si="8"/>
        <v>133.23400227186673</v>
      </c>
    </row>
    <row r="69" spans="1:24" ht="12.75">
      <c r="A69" s="176" t="s">
        <v>170</v>
      </c>
      <c r="B69" s="119" t="s">
        <v>167</v>
      </c>
      <c r="C69" s="188" t="s">
        <v>826</v>
      </c>
      <c r="D69" s="33">
        <v>57.98005698005698</v>
      </c>
      <c r="E69" s="33"/>
      <c r="F69" s="33"/>
      <c r="G69" s="33"/>
      <c r="H69" s="33">
        <v>72.49122807017544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77">
        <f aca="true" t="shared" si="9" ref="T69:T100">SUM(D69:S69)</f>
        <v>130.4712850502324</v>
      </c>
      <c r="U69" s="178">
        <f aca="true" t="shared" si="10" ref="U69:U100">COUNTA(D69:S69)</f>
        <v>2</v>
      </c>
      <c r="V69" s="33">
        <f aca="true" t="shared" si="11" ref="V69:V100">T69-$T$5</f>
        <v>-1218.2796332532764</v>
      </c>
      <c r="W69" s="172">
        <v>1969</v>
      </c>
      <c r="X69" s="113">
        <f aca="true" t="shared" si="12" ref="X69:X100">IF((COUNTA(D69:S69)&gt;12),LARGE(D69:S69,1)+LARGE(D69:S69,2)+LARGE(D69:S69,3)+LARGE(D69:S69,4)+LARGE(D69:S69,5)+LARGE(D69:S69,6)+LARGE(D69:S69,7)+LARGE(D69:S69,8)+LARGE(D69:S69,9)+LARGE(D69:S69,10)+LARGE(D69:S69,11)+LARGE(D69:S69,12),SUM(D69:S69))</f>
        <v>130.4712850502324</v>
      </c>
    </row>
    <row r="70" spans="1:24" ht="12.75">
      <c r="A70" s="176" t="s">
        <v>171</v>
      </c>
      <c r="B70" s="119" t="s">
        <v>168</v>
      </c>
      <c r="C70" s="46" t="s">
        <v>925</v>
      </c>
      <c r="D70" s="33"/>
      <c r="E70" s="33"/>
      <c r="F70" s="33">
        <v>79.7218699039681</v>
      </c>
      <c r="G70" s="33"/>
      <c r="H70" s="33">
        <v>50.122807017543856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77">
        <f t="shared" si="9"/>
        <v>129.84467692151196</v>
      </c>
      <c r="U70" s="178">
        <f t="shared" si="10"/>
        <v>2</v>
      </c>
      <c r="V70" s="33">
        <f t="shared" si="11"/>
        <v>-1218.9062413819968</v>
      </c>
      <c r="W70" s="172"/>
      <c r="X70" s="113">
        <f t="shared" si="12"/>
        <v>129.84467692151196</v>
      </c>
    </row>
    <row r="71" spans="1:24" ht="12.75">
      <c r="A71" s="176" t="s">
        <v>172</v>
      </c>
      <c r="B71" s="119" t="s">
        <v>170</v>
      </c>
      <c r="C71" s="46" t="s">
        <v>848</v>
      </c>
      <c r="D71" s="33">
        <v>57.12535612535613</v>
      </c>
      <c r="E71" s="33"/>
      <c r="F71" s="33"/>
      <c r="G71" s="33"/>
      <c r="H71" s="33">
        <v>64.15789473684211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77">
        <f t="shared" si="9"/>
        <v>121.28325086219823</v>
      </c>
      <c r="U71" s="178">
        <f t="shared" si="10"/>
        <v>2</v>
      </c>
      <c r="V71" s="33">
        <f t="shared" si="11"/>
        <v>-1227.4676674413106</v>
      </c>
      <c r="W71" s="172">
        <v>1979</v>
      </c>
      <c r="X71" s="113">
        <f t="shared" si="12"/>
        <v>121.28325086219823</v>
      </c>
    </row>
    <row r="72" spans="1:24" ht="12.75">
      <c r="A72" s="176" t="s">
        <v>173</v>
      </c>
      <c r="B72" s="119" t="s">
        <v>171</v>
      </c>
      <c r="C72" s="46" t="s">
        <v>1102</v>
      </c>
      <c r="D72" s="33"/>
      <c r="E72" s="33"/>
      <c r="F72" s="33"/>
      <c r="G72" s="33"/>
      <c r="H72" s="33"/>
      <c r="I72" s="33"/>
      <c r="J72" s="33"/>
      <c r="K72" s="33"/>
      <c r="L72" s="33"/>
      <c r="M72" s="33">
        <v>119.17355371900825</v>
      </c>
      <c r="N72" s="33"/>
      <c r="O72" s="33"/>
      <c r="P72" s="33"/>
      <c r="Q72" s="33"/>
      <c r="R72" s="33"/>
      <c r="S72" s="33"/>
      <c r="T72" s="177">
        <f t="shared" si="9"/>
        <v>119.17355371900825</v>
      </c>
      <c r="U72" s="178">
        <f t="shared" si="10"/>
        <v>1</v>
      </c>
      <c r="V72" s="33">
        <f t="shared" si="11"/>
        <v>-1229.5773645845006</v>
      </c>
      <c r="W72" s="172"/>
      <c r="X72" s="113">
        <f t="shared" si="12"/>
        <v>119.17355371900825</v>
      </c>
    </row>
    <row r="73" spans="1:24" ht="12.75">
      <c r="A73" s="176" t="s">
        <v>174</v>
      </c>
      <c r="B73" s="119" t="s">
        <v>173</v>
      </c>
      <c r="C73" s="46" t="s">
        <v>882</v>
      </c>
      <c r="D73" s="33">
        <v>46.2991452991453</v>
      </c>
      <c r="E73" s="33"/>
      <c r="F73" s="33"/>
      <c r="G73" s="33"/>
      <c r="H73" s="33"/>
      <c r="I73" s="33"/>
      <c r="J73" s="33">
        <v>71.18923834214942</v>
      </c>
      <c r="K73" s="33"/>
      <c r="L73" s="33"/>
      <c r="M73" s="33"/>
      <c r="N73" s="33"/>
      <c r="O73" s="33"/>
      <c r="P73" s="33"/>
      <c r="Q73" s="33"/>
      <c r="R73" s="33"/>
      <c r="S73" s="33"/>
      <c r="T73" s="177">
        <f t="shared" si="9"/>
        <v>117.48838364129472</v>
      </c>
      <c r="U73" s="178">
        <f t="shared" si="10"/>
        <v>2</v>
      </c>
      <c r="V73" s="33">
        <f t="shared" si="11"/>
        <v>-1231.262534662214</v>
      </c>
      <c r="W73" s="172">
        <v>2000</v>
      </c>
      <c r="X73" s="113">
        <f t="shared" si="12"/>
        <v>117.48838364129472</v>
      </c>
    </row>
    <row r="74" spans="1:24" ht="12.75">
      <c r="A74" s="176" t="s">
        <v>175</v>
      </c>
      <c r="B74" s="119" t="s">
        <v>174</v>
      </c>
      <c r="C74" s="188" t="s">
        <v>583</v>
      </c>
      <c r="D74" s="33">
        <v>38.32193732193732</v>
      </c>
      <c r="E74" s="33"/>
      <c r="F74" s="33">
        <v>77.72168568920105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77">
        <f t="shared" si="9"/>
        <v>116.04362301113838</v>
      </c>
      <c r="U74" s="178">
        <f t="shared" si="10"/>
        <v>2</v>
      </c>
      <c r="V74" s="33">
        <f t="shared" si="11"/>
        <v>-1232.7072952923704</v>
      </c>
      <c r="W74" s="172">
        <v>1967</v>
      </c>
      <c r="X74" s="113">
        <f t="shared" si="12"/>
        <v>116.04362301113838</v>
      </c>
    </row>
    <row r="75" spans="1:24" ht="12.75">
      <c r="A75" s="176" t="s">
        <v>176</v>
      </c>
      <c r="B75" s="119" t="s">
        <v>175</v>
      </c>
      <c r="C75" s="46" t="s">
        <v>832</v>
      </c>
      <c r="D75" s="33">
        <v>58.54985754985755</v>
      </c>
      <c r="E75" s="33"/>
      <c r="F75" s="33"/>
      <c r="G75" s="33"/>
      <c r="H75" s="33">
        <v>55.824561403508774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77">
        <f t="shared" si="9"/>
        <v>114.37441895336633</v>
      </c>
      <c r="U75" s="178">
        <f t="shared" si="10"/>
        <v>2</v>
      </c>
      <c r="V75" s="33">
        <f t="shared" si="11"/>
        <v>-1234.3764993501425</v>
      </c>
      <c r="W75" s="172">
        <v>1976</v>
      </c>
      <c r="X75" s="113">
        <f t="shared" si="12"/>
        <v>114.37441895336633</v>
      </c>
    </row>
    <row r="76" spans="1:24" ht="12.75">
      <c r="A76" s="176" t="s">
        <v>177</v>
      </c>
      <c r="B76" s="119" t="s">
        <v>212</v>
      </c>
      <c r="C76" s="46" t="s">
        <v>927</v>
      </c>
      <c r="D76" s="33"/>
      <c r="E76" s="33"/>
      <c r="F76" s="33">
        <v>73.54458041958041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>
        <v>39.70967741935484</v>
      </c>
      <c r="T76" s="177">
        <f t="shared" si="9"/>
        <v>113.25425783893525</v>
      </c>
      <c r="U76" s="178">
        <f t="shared" si="10"/>
        <v>2</v>
      </c>
      <c r="V76" s="33">
        <f t="shared" si="11"/>
        <v>-1235.4966604645736</v>
      </c>
      <c r="W76" s="172">
        <v>1977</v>
      </c>
      <c r="X76" s="113">
        <f t="shared" si="12"/>
        <v>113.25425783893525</v>
      </c>
    </row>
    <row r="77" spans="1:24" ht="12.75">
      <c r="A77" s="176" t="s">
        <v>178</v>
      </c>
      <c r="B77" s="119" t="s">
        <v>177</v>
      </c>
      <c r="C77" s="46" t="s">
        <v>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>
        <v>109.36902870458638</v>
      </c>
      <c r="O77" s="33"/>
      <c r="P77" s="33"/>
      <c r="Q77" s="33"/>
      <c r="R77" s="33"/>
      <c r="S77" s="33"/>
      <c r="T77" s="177">
        <f t="shared" si="9"/>
        <v>109.36902870458638</v>
      </c>
      <c r="U77" s="178">
        <f t="shared" si="10"/>
        <v>1</v>
      </c>
      <c r="V77" s="33">
        <f t="shared" si="11"/>
        <v>-1239.3818895989225</v>
      </c>
      <c r="W77" s="172"/>
      <c r="X77" s="113">
        <f t="shared" si="12"/>
        <v>109.36902870458638</v>
      </c>
    </row>
    <row r="78" spans="1:24" ht="12.75">
      <c r="A78" s="176" t="s">
        <v>179</v>
      </c>
      <c r="B78" s="119" t="s">
        <v>178</v>
      </c>
      <c r="C78" s="46" t="s">
        <v>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>
        <v>109.36902870458638</v>
      </c>
      <c r="O78" s="33"/>
      <c r="P78" s="33"/>
      <c r="Q78" s="33"/>
      <c r="R78" s="33"/>
      <c r="S78" s="33"/>
      <c r="T78" s="177">
        <f t="shared" si="9"/>
        <v>109.36902870458638</v>
      </c>
      <c r="U78" s="178">
        <f t="shared" si="10"/>
        <v>1</v>
      </c>
      <c r="V78" s="33">
        <f t="shared" si="11"/>
        <v>-1239.3818895989225</v>
      </c>
      <c r="W78" s="172"/>
      <c r="X78" s="113">
        <f t="shared" si="12"/>
        <v>109.36902870458638</v>
      </c>
    </row>
    <row r="79" spans="1:24" ht="12.75">
      <c r="A79" s="176" t="s">
        <v>180</v>
      </c>
      <c r="B79" s="119" t="s">
        <v>179</v>
      </c>
      <c r="C79" s="46" t="s">
        <v>1131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>
        <v>107.66086776431604</v>
      </c>
      <c r="O79" s="33"/>
      <c r="P79" s="33"/>
      <c r="Q79" s="33"/>
      <c r="R79" s="33"/>
      <c r="S79" s="33"/>
      <c r="T79" s="177">
        <f t="shared" si="9"/>
        <v>107.66086776431604</v>
      </c>
      <c r="U79" s="178">
        <f t="shared" si="10"/>
        <v>1</v>
      </c>
      <c r="V79" s="33">
        <f t="shared" si="11"/>
        <v>-1241.0900505391928</v>
      </c>
      <c r="W79" s="172"/>
      <c r="X79" s="113">
        <f t="shared" si="12"/>
        <v>107.66086776431604</v>
      </c>
    </row>
    <row r="80" spans="1:24" ht="12.75">
      <c r="A80" s="176" t="s">
        <v>181</v>
      </c>
      <c r="B80" s="119" t="s">
        <v>180</v>
      </c>
      <c r="C80" s="46" t="s">
        <v>932</v>
      </c>
      <c r="D80" s="33"/>
      <c r="E80" s="33"/>
      <c r="F80" s="33"/>
      <c r="G80" s="33">
        <v>98.63318777292575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77">
        <f t="shared" si="9"/>
        <v>98.63318777292575</v>
      </c>
      <c r="U80" s="178">
        <f t="shared" si="10"/>
        <v>1</v>
      </c>
      <c r="V80" s="33">
        <f t="shared" si="11"/>
        <v>-1250.117730530583</v>
      </c>
      <c r="W80" s="172"/>
      <c r="X80" s="113">
        <f t="shared" si="12"/>
        <v>98.63318777292575</v>
      </c>
    </row>
    <row r="81" spans="1:24" ht="12.75">
      <c r="A81" s="176" t="s">
        <v>182</v>
      </c>
      <c r="B81" s="119" t="s">
        <v>248</v>
      </c>
      <c r="C81" s="46" t="s">
        <v>830</v>
      </c>
      <c r="D81" s="33">
        <v>26.925925925925924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>
        <v>71.3225806451613</v>
      </c>
      <c r="T81" s="177">
        <f t="shared" si="9"/>
        <v>98.24850657108722</v>
      </c>
      <c r="U81" s="178">
        <f t="shared" si="10"/>
        <v>2</v>
      </c>
      <c r="V81" s="33">
        <f t="shared" si="11"/>
        <v>-1250.5024117324215</v>
      </c>
      <c r="W81" s="172">
        <v>1967</v>
      </c>
      <c r="X81" s="113">
        <f t="shared" si="12"/>
        <v>98.24850657108722</v>
      </c>
    </row>
    <row r="82" spans="1:24" ht="12.75">
      <c r="A82" s="176" t="s">
        <v>183</v>
      </c>
      <c r="B82" s="119" t="s">
        <v>181</v>
      </c>
      <c r="C82" s="46" t="s">
        <v>886</v>
      </c>
      <c r="D82" s="33">
        <v>31.484330484330485</v>
      </c>
      <c r="E82" s="33"/>
      <c r="F82" s="33"/>
      <c r="G82" s="33"/>
      <c r="H82" s="33"/>
      <c r="I82" s="33"/>
      <c r="J82" s="33">
        <v>66.04711901299385</v>
      </c>
      <c r="K82" s="33"/>
      <c r="L82" s="33"/>
      <c r="M82" s="33"/>
      <c r="N82" s="33"/>
      <c r="O82" s="33"/>
      <c r="P82" s="33"/>
      <c r="Q82" s="33"/>
      <c r="R82" s="33"/>
      <c r="S82" s="33"/>
      <c r="T82" s="177">
        <f t="shared" si="9"/>
        <v>97.53144949732433</v>
      </c>
      <c r="U82" s="178">
        <f t="shared" si="10"/>
        <v>2</v>
      </c>
      <c r="V82" s="33">
        <f t="shared" si="11"/>
        <v>-1251.2194688061845</v>
      </c>
      <c r="W82" s="172">
        <v>2007</v>
      </c>
      <c r="X82" s="113">
        <f t="shared" si="12"/>
        <v>97.53144949732433</v>
      </c>
    </row>
    <row r="83" spans="1:24" ht="12.75">
      <c r="A83" s="176" t="s">
        <v>184</v>
      </c>
      <c r="B83" s="119" t="s">
        <v>182</v>
      </c>
      <c r="C83" s="46" t="s">
        <v>1098</v>
      </c>
      <c r="D83" s="33"/>
      <c r="E83" s="33"/>
      <c r="F83" s="33"/>
      <c r="G83" s="33"/>
      <c r="H83" s="33"/>
      <c r="I83" s="33"/>
      <c r="J83" s="33"/>
      <c r="K83" s="33"/>
      <c r="L83" s="33">
        <v>97.19924812030075</v>
      </c>
      <c r="M83" s="33"/>
      <c r="N83" s="33"/>
      <c r="O83" s="33"/>
      <c r="P83" s="33"/>
      <c r="Q83" s="33"/>
      <c r="R83" s="33"/>
      <c r="S83" s="33"/>
      <c r="T83" s="177">
        <f t="shared" si="9"/>
        <v>97.19924812030075</v>
      </c>
      <c r="U83" s="178">
        <f t="shared" si="10"/>
        <v>1</v>
      </c>
      <c r="V83" s="33">
        <f t="shared" si="11"/>
        <v>-1251.551670183208</v>
      </c>
      <c r="W83" s="172"/>
      <c r="X83" s="113">
        <f t="shared" si="12"/>
        <v>97.19924812030075</v>
      </c>
    </row>
    <row r="84" spans="1:24" ht="12.75">
      <c r="A84" s="176" t="s">
        <v>185</v>
      </c>
      <c r="B84" s="119" t="s">
        <v>183</v>
      </c>
      <c r="C84" s="46" t="s">
        <v>1010</v>
      </c>
      <c r="D84" s="33"/>
      <c r="E84" s="33"/>
      <c r="F84" s="33"/>
      <c r="G84" s="33"/>
      <c r="H84" s="33"/>
      <c r="I84" s="33">
        <v>96.69459253617671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77">
        <f t="shared" si="9"/>
        <v>96.69459253617671</v>
      </c>
      <c r="U84" s="178">
        <f t="shared" si="10"/>
        <v>1</v>
      </c>
      <c r="V84" s="33">
        <f t="shared" si="11"/>
        <v>-1252.056325767332</v>
      </c>
      <c r="W84" s="172"/>
      <c r="X84" s="113">
        <f t="shared" si="12"/>
        <v>96.69459253617671</v>
      </c>
    </row>
    <row r="85" spans="1:24" ht="12.75">
      <c r="A85" s="176" t="s">
        <v>186</v>
      </c>
      <c r="B85" s="119" t="s">
        <v>184</v>
      </c>
      <c r="C85" s="46" t="s">
        <v>954</v>
      </c>
      <c r="D85" s="33"/>
      <c r="E85" s="33"/>
      <c r="F85" s="33"/>
      <c r="G85" s="33">
        <v>32.204867477912984</v>
      </c>
      <c r="H85" s="33"/>
      <c r="I85" s="33"/>
      <c r="J85" s="33">
        <v>36.41640065724748</v>
      </c>
      <c r="K85" s="33"/>
      <c r="L85" s="33">
        <v>27.974238875878225</v>
      </c>
      <c r="M85" s="33"/>
      <c r="N85" s="33"/>
      <c r="O85" s="33"/>
      <c r="P85" s="33"/>
      <c r="Q85" s="33"/>
      <c r="R85" s="33"/>
      <c r="S85" s="33"/>
      <c r="T85" s="177">
        <f t="shared" si="9"/>
        <v>96.59550701103869</v>
      </c>
      <c r="U85" s="178">
        <f t="shared" si="10"/>
        <v>3</v>
      </c>
      <c r="V85" s="33">
        <f t="shared" si="11"/>
        <v>-1252.15541129247</v>
      </c>
      <c r="W85" s="172"/>
      <c r="X85" s="113">
        <f t="shared" si="12"/>
        <v>96.59550701103869</v>
      </c>
    </row>
    <row r="86" spans="1:24" ht="12.75">
      <c r="A86" s="176" t="s">
        <v>187</v>
      </c>
      <c r="B86" s="119" t="s">
        <v>185</v>
      </c>
      <c r="C86" s="46" t="s">
        <v>934</v>
      </c>
      <c r="D86" s="33"/>
      <c r="E86" s="33"/>
      <c r="F86" s="33"/>
      <c r="G86" s="33">
        <v>96.39019189765457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77">
        <f t="shared" si="9"/>
        <v>96.39019189765457</v>
      </c>
      <c r="U86" s="178">
        <f t="shared" si="10"/>
        <v>1</v>
      </c>
      <c r="V86" s="33">
        <f t="shared" si="11"/>
        <v>-1252.3607264058542</v>
      </c>
      <c r="W86" s="172"/>
      <c r="X86" s="113">
        <f t="shared" si="12"/>
        <v>96.39019189765457</v>
      </c>
    </row>
    <row r="87" spans="1:24" ht="12.75">
      <c r="A87" s="176" t="s">
        <v>188</v>
      </c>
      <c r="B87" s="119" t="s">
        <v>186</v>
      </c>
      <c r="C87" s="182" t="s">
        <v>1012</v>
      </c>
      <c r="D87" s="33"/>
      <c r="E87" s="33"/>
      <c r="F87" s="33"/>
      <c r="G87" s="33"/>
      <c r="H87" s="33"/>
      <c r="I87" s="33">
        <v>95.71428571428571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77">
        <f t="shared" si="9"/>
        <v>95.71428571428571</v>
      </c>
      <c r="U87" s="178">
        <f t="shared" si="10"/>
        <v>1</v>
      </c>
      <c r="V87" s="33">
        <f t="shared" si="11"/>
        <v>-1253.036632589223</v>
      </c>
      <c r="W87" s="172"/>
      <c r="X87" s="113">
        <f t="shared" si="12"/>
        <v>95.71428571428571</v>
      </c>
    </row>
    <row r="88" spans="1:24" ht="12.75">
      <c r="A88" s="176" t="s">
        <v>189</v>
      </c>
      <c r="B88" s="119" t="s">
        <v>187</v>
      </c>
      <c r="C88" s="46" t="s">
        <v>1177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>
        <v>91.59205776173286</v>
      </c>
      <c r="R88" s="33"/>
      <c r="S88" s="33"/>
      <c r="T88" s="177">
        <f t="shared" si="9"/>
        <v>91.59205776173286</v>
      </c>
      <c r="U88" s="178">
        <f t="shared" si="10"/>
        <v>1</v>
      </c>
      <c r="V88" s="33">
        <f t="shared" si="11"/>
        <v>-1257.158860541776</v>
      </c>
      <c r="W88" s="172">
        <v>1999</v>
      </c>
      <c r="X88" s="113">
        <f t="shared" si="12"/>
        <v>91.59205776173286</v>
      </c>
    </row>
    <row r="89" spans="1:24" ht="12.75">
      <c r="A89" s="176" t="s">
        <v>190</v>
      </c>
      <c r="B89" s="119" t="s">
        <v>188</v>
      </c>
      <c r="C89" s="46" t="s">
        <v>935</v>
      </c>
      <c r="D89" s="33"/>
      <c r="E89" s="33"/>
      <c r="F89" s="33"/>
      <c r="G89" s="33">
        <v>90.49063670411985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77">
        <f t="shared" si="9"/>
        <v>90.49063670411985</v>
      </c>
      <c r="U89" s="178">
        <f t="shared" si="10"/>
        <v>1</v>
      </c>
      <c r="V89" s="33">
        <f t="shared" si="11"/>
        <v>-1258.260281599389</v>
      </c>
      <c r="W89" s="172"/>
      <c r="X89" s="113">
        <f t="shared" si="12"/>
        <v>90.49063670411985</v>
      </c>
    </row>
    <row r="90" spans="1:24" ht="12.75">
      <c r="A90" s="176" t="s">
        <v>191</v>
      </c>
      <c r="B90" s="119" t="s">
        <v>189</v>
      </c>
      <c r="C90" s="46" t="s">
        <v>936</v>
      </c>
      <c r="D90" s="33"/>
      <c r="E90" s="33"/>
      <c r="F90" s="33"/>
      <c r="G90" s="33">
        <v>88.94554819720382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77">
        <f t="shared" si="9"/>
        <v>88.94554819720382</v>
      </c>
      <c r="U90" s="178">
        <f t="shared" si="10"/>
        <v>1</v>
      </c>
      <c r="V90" s="33">
        <f t="shared" si="11"/>
        <v>-1259.805370106305</v>
      </c>
      <c r="W90" s="172"/>
      <c r="X90" s="113">
        <f t="shared" si="12"/>
        <v>88.94554819720382</v>
      </c>
    </row>
    <row r="91" spans="1:24" ht="12.75">
      <c r="A91" s="176" t="s">
        <v>192</v>
      </c>
      <c r="B91" s="119" t="s">
        <v>190</v>
      </c>
      <c r="C91" s="46" t="s">
        <v>1062</v>
      </c>
      <c r="D91" s="33"/>
      <c r="E91" s="33"/>
      <c r="F91" s="33"/>
      <c r="G91" s="33"/>
      <c r="H91" s="33"/>
      <c r="I91" s="33"/>
      <c r="J91" s="33">
        <v>88.03309557464954</v>
      </c>
      <c r="K91" s="33"/>
      <c r="L91" s="33"/>
      <c r="M91" s="33"/>
      <c r="N91" s="33"/>
      <c r="O91" s="33"/>
      <c r="P91" s="33"/>
      <c r="Q91" s="33"/>
      <c r="R91" s="33"/>
      <c r="S91" s="33"/>
      <c r="T91" s="177">
        <f t="shared" si="9"/>
        <v>88.03309557464954</v>
      </c>
      <c r="U91" s="178">
        <f t="shared" si="10"/>
        <v>1</v>
      </c>
      <c r="V91" s="33">
        <f t="shared" si="11"/>
        <v>-1260.7178227288593</v>
      </c>
      <c r="W91" s="172"/>
      <c r="X91" s="113">
        <f t="shared" si="12"/>
        <v>88.03309557464954</v>
      </c>
    </row>
    <row r="92" spans="1:24" ht="12.75">
      <c r="A92" s="176" t="s">
        <v>193</v>
      </c>
      <c r="B92" s="119" t="s">
        <v>191</v>
      </c>
      <c r="C92" s="46" t="s">
        <v>937</v>
      </c>
      <c r="D92" s="33"/>
      <c r="E92" s="33"/>
      <c r="F92" s="33"/>
      <c r="G92" s="33">
        <v>87.90428882965834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77">
        <f t="shared" si="9"/>
        <v>87.90428882965834</v>
      </c>
      <c r="U92" s="178">
        <f t="shared" si="10"/>
        <v>1</v>
      </c>
      <c r="V92" s="33">
        <f t="shared" si="11"/>
        <v>-1260.8466294738505</v>
      </c>
      <c r="W92" s="172"/>
      <c r="X92" s="113">
        <f t="shared" si="12"/>
        <v>87.90428882965834</v>
      </c>
    </row>
    <row r="93" spans="1:24" ht="12.75">
      <c r="A93" s="176" t="s">
        <v>194</v>
      </c>
      <c r="B93" s="119" t="s">
        <v>192</v>
      </c>
      <c r="C93" s="182" t="s">
        <v>1064</v>
      </c>
      <c r="D93" s="33"/>
      <c r="E93" s="33"/>
      <c r="F93" s="33"/>
      <c r="G93" s="33"/>
      <c r="H93" s="33"/>
      <c r="I93" s="33"/>
      <c r="J93" s="33">
        <v>87.304230406464</v>
      </c>
      <c r="K93" s="33"/>
      <c r="L93" s="33"/>
      <c r="M93" s="33"/>
      <c r="N93" s="33"/>
      <c r="O93" s="33"/>
      <c r="P93" s="33"/>
      <c r="Q93" s="33"/>
      <c r="R93" s="33"/>
      <c r="S93" s="33"/>
      <c r="T93" s="177">
        <f t="shared" si="9"/>
        <v>87.304230406464</v>
      </c>
      <c r="U93" s="178">
        <f t="shared" si="10"/>
        <v>1</v>
      </c>
      <c r="V93" s="33">
        <f t="shared" si="11"/>
        <v>-1261.4466878970447</v>
      </c>
      <c r="W93" s="172"/>
      <c r="X93" s="113">
        <f t="shared" si="12"/>
        <v>87.304230406464</v>
      </c>
    </row>
    <row r="94" spans="1:24" ht="12.75">
      <c r="A94" s="176" t="s">
        <v>195</v>
      </c>
      <c r="B94" s="119" t="s">
        <v>193</v>
      </c>
      <c r="C94" s="46" t="s">
        <v>1178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>
        <v>87.11552346570397</v>
      </c>
      <c r="R94" s="33"/>
      <c r="S94" s="33"/>
      <c r="T94" s="177">
        <f t="shared" si="9"/>
        <v>87.11552346570397</v>
      </c>
      <c r="U94" s="178">
        <f t="shared" si="10"/>
        <v>1</v>
      </c>
      <c r="V94" s="33">
        <f t="shared" si="11"/>
        <v>-1261.6353948378048</v>
      </c>
      <c r="W94" s="172"/>
      <c r="X94" s="113">
        <f t="shared" si="12"/>
        <v>87.11552346570397</v>
      </c>
    </row>
    <row r="95" spans="1:24" ht="12.75">
      <c r="A95" s="176" t="s">
        <v>196</v>
      </c>
      <c r="B95" s="119" t="s">
        <v>194</v>
      </c>
      <c r="C95" s="46" t="s">
        <v>1031</v>
      </c>
      <c r="D95" s="33"/>
      <c r="E95" s="33"/>
      <c r="F95" s="33"/>
      <c r="G95" s="33"/>
      <c r="H95" s="33"/>
      <c r="I95" s="33">
        <v>86.6005291005291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77">
        <f t="shared" si="9"/>
        <v>86.6005291005291</v>
      </c>
      <c r="U95" s="178">
        <f t="shared" si="10"/>
        <v>1</v>
      </c>
      <c r="V95" s="33">
        <f t="shared" si="11"/>
        <v>-1262.1503892029798</v>
      </c>
      <c r="W95" s="172"/>
      <c r="X95" s="113">
        <f t="shared" si="12"/>
        <v>86.6005291005291</v>
      </c>
    </row>
    <row r="96" spans="1:24" ht="12.75">
      <c r="A96" s="176" t="s">
        <v>197</v>
      </c>
      <c r="B96" s="119" t="s">
        <v>195</v>
      </c>
      <c r="C96" s="188" t="s">
        <v>1033</v>
      </c>
      <c r="D96" s="33"/>
      <c r="E96" s="33"/>
      <c r="F96" s="33"/>
      <c r="G96" s="33"/>
      <c r="H96" s="33"/>
      <c r="I96" s="33">
        <v>85.09372979961215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77">
        <f t="shared" si="9"/>
        <v>85.09372979961215</v>
      </c>
      <c r="U96" s="178">
        <f t="shared" si="10"/>
        <v>1</v>
      </c>
      <c r="V96" s="33">
        <f t="shared" si="11"/>
        <v>-1263.6571885038966</v>
      </c>
      <c r="W96" s="172"/>
      <c r="X96" s="113">
        <f t="shared" si="12"/>
        <v>85.09372979961215</v>
      </c>
    </row>
    <row r="97" spans="1:24" ht="12.75">
      <c r="A97" s="176" t="s">
        <v>198</v>
      </c>
      <c r="B97" s="119" t="s">
        <v>196</v>
      </c>
      <c r="C97" s="46" t="s">
        <v>1038</v>
      </c>
      <c r="D97" s="33"/>
      <c r="E97" s="33"/>
      <c r="F97" s="33"/>
      <c r="G97" s="33"/>
      <c r="H97" s="33"/>
      <c r="I97" s="33">
        <v>83.0754776072659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77">
        <f t="shared" si="9"/>
        <v>83.0754776072659</v>
      </c>
      <c r="U97" s="178">
        <f t="shared" si="10"/>
        <v>1</v>
      </c>
      <c r="V97" s="33">
        <f t="shared" si="11"/>
        <v>-1265.675440696243</v>
      </c>
      <c r="W97" s="172"/>
      <c r="X97" s="113">
        <f t="shared" si="12"/>
        <v>83.0754776072659</v>
      </c>
    </row>
    <row r="98" spans="1:24" ht="12.75">
      <c r="A98" s="176" t="s">
        <v>199</v>
      </c>
      <c r="B98" s="119" t="s">
        <v>197</v>
      </c>
      <c r="C98" s="46" t="s">
        <v>1175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>
        <v>82.7371194379391</v>
      </c>
      <c r="Q98" s="33"/>
      <c r="R98" s="33"/>
      <c r="S98" s="33"/>
      <c r="T98" s="177">
        <f t="shared" si="9"/>
        <v>82.7371194379391</v>
      </c>
      <c r="U98" s="178">
        <f t="shared" si="10"/>
        <v>1</v>
      </c>
      <c r="V98" s="33">
        <f t="shared" si="11"/>
        <v>-1266.0137988655697</v>
      </c>
      <c r="W98" s="172"/>
      <c r="X98" s="113">
        <f t="shared" si="12"/>
        <v>82.7371194379391</v>
      </c>
    </row>
    <row r="99" spans="1:24" ht="12.75">
      <c r="A99" s="176" t="s">
        <v>200</v>
      </c>
      <c r="B99" s="119" t="s">
        <v>198</v>
      </c>
      <c r="C99" s="188" t="s">
        <v>1061</v>
      </c>
      <c r="D99" s="33"/>
      <c r="E99" s="33"/>
      <c r="F99" s="33"/>
      <c r="G99" s="33"/>
      <c r="H99" s="33"/>
      <c r="I99" s="33"/>
      <c r="J99" s="33">
        <v>82.72672536840045</v>
      </c>
      <c r="K99" s="33"/>
      <c r="L99" s="33"/>
      <c r="M99" s="33"/>
      <c r="N99" s="33"/>
      <c r="O99" s="33"/>
      <c r="P99" s="33"/>
      <c r="Q99" s="33"/>
      <c r="R99" s="33"/>
      <c r="S99" s="33"/>
      <c r="T99" s="177">
        <f t="shared" si="9"/>
        <v>82.72672536840045</v>
      </c>
      <c r="U99" s="178">
        <f t="shared" si="10"/>
        <v>1</v>
      </c>
      <c r="V99" s="33">
        <f t="shared" si="11"/>
        <v>-1266.0241929351084</v>
      </c>
      <c r="W99" s="172"/>
      <c r="X99" s="113">
        <f t="shared" si="12"/>
        <v>82.72672536840045</v>
      </c>
    </row>
    <row r="100" spans="1:24" ht="12.75">
      <c r="A100" s="176" t="s">
        <v>201</v>
      </c>
      <c r="B100" s="119" t="s">
        <v>199</v>
      </c>
      <c r="C100" s="46" t="s">
        <v>938</v>
      </c>
      <c r="D100" s="33"/>
      <c r="E100" s="33"/>
      <c r="F100" s="33"/>
      <c r="G100" s="33">
        <v>82.49183303085299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77">
        <f t="shared" si="9"/>
        <v>82.49183303085299</v>
      </c>
      <c r="U100" s="178">
        <f t="shared" si="10"/>
        <v>1</v>
      </c>
      <c r="V100" s="33">
        <f t="shared" si="11"/>
        <v>-1266.2590852726557</v>
      </c>
      <c r="W100" s="172"/>
      <c r="X100" s="113">
        <f t="shared" si="12"/>
        <v>82.49183303085299</v>
      </c>
    </row>
    <row r="101" spans="1:24" ht="12.75">
      <c r="A101" s="176" t="s">
        <v>202</v>
      </c>
      <c r="B101" s="119" t="s">
        <v>200</v>
      </c>
      <c r="C101" s="46" t="s">
        <v>939</v>
      </c>
      <c r="D101" s="33"/>
      <c r="E101" s="33"/>
      <c r="F101" s="33"/>
      <c r="G101" s="33">
        <v>81.97227856659906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77">
        <f aca="true" t="shared" si="13" ref="T101:T132">SUM(D101:S101)</f>
        <v>81.97227856659906</v>
      </c>
      <c r="U101" s="178">
        <f aca="true" t="shared" si="14" ref="U101:U132">COUNTA(D101:S101)</f>
        <v>1</v>
      </c>
      <c r="V101" s="33">
        <f aca="true" t="shared" si="15" ref="V101:V132">T101-$T$5</f>
        <v>-1266.7786397369098</v>
      </c>
      <c r="W101" s="172"/>
      <c r="X101" s="113">
        <f aca="true" t="shared" si="16" ref="X101:X132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81.97227856659906</v>
      </c>
    </row>
    <row r="102" spans="1:24" ht="12.75">
      <c r="A102" s="176" t="s">
        <v>203</v>
      </c>
      <c r="B102" s="119" t="s">
        <v>201</v>
      </c>
      <c r="C102" s="46" t="s">
        <v>1039</v>
      </c>
      <c r="D102" s="33"/>
      <c r="E102" s="33"/>
      <c r="F102" s="33"/>
      <c r="G102" s="33"/>
      <c r="H102" s="33"/>
      <c r="I102" s="33">
        <v>80.93797276853253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77">
        <f t="shared" si="13"/>
        <v>80.93797276853253</v>
      </c>
      <c r="U102" s="178">
        <f t="shared" si="14"/>
        <v>1</v>
      </c>
      <c r="V102" s="33">
        <f t="shared" si="15"/>
        <v>-1267.8129455349763</v>
      </c>
      <c r="W102" s="172"/>
      <c r="X102" s="113">
        <f t="shared" si="16"/>
        <v>80.93797276853253</v>
      </c>
    </row>
    <row r="103" spans="1:24" ht="12.75">
      <c r="A103" s="176" t="s">
        <v>204</v>
      </c>
      <c r="B103" s="119" t="s">
        <v>202</v>
      </c>
      <c r="C103" s="46" t="s">
        <v>1041</v>
      </c>
      <c r="D103" s="33"/>
      <c r="E103" s="33"/>
      <c r="F103" s="33"/>
      <c r="G103" s="33"/>
      <c r="H103" s="33"/>
      <c r="I103" s="33">
        <v>80.84592145015107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77">
        <f t="shared" si="13"/>
        <v>80.84592145015107</v>
      </c>
      <c r="U103" s="178">
        <f t="shared" si="14"/>
        <v>1</v>
      </c>
      <c r="V103" s="33">
        <f t="shared" si="15"/>
        <v>-1267.9049968533577</v>
      </c>
      <c r="W103" s="172"/>
      <c r="X103" s="113">
        <f t="shared" si="16"/>
        <v>80.84592145015107</v>
      </c>
    </row>
    <row r="104" spans="1:24" ht="12.75">
      <c r="A104" s="176" t="s">
        <v>205</v>
      </c>
      <c r="B104" s="119" t="s">
        <v>203</v>
      </c>
      <c r="C104" s="46" t="s">
        <v>1074</v>
      </c>
      <c r="D104" s="33"/>
      <c r="E104" s="33"/>
      <c r="F104" s="33"/>
      <c r="G104" s="33"/>
      <c r="H104" s="33"/>
      <c r="I104" s="33"/>
      <c r="J104" s="33">
        <v>47.166823749501354</v>
      </c>
      <c r="K104" s="33"/>
      <c r="L104" s="33"/>
      <c r="M104" s="33"/>
      <c r="N104" s="33"/>
      <c r="O104" s="33"/>
      <c r="P104" s="33"/>
      <c r="Q104" s="33">
        <v>33.52346570397112</v>
      </c>
      <c r="R104" s="33"/>
      <c r="S104" s="33"/>
      <c r="T104" s="177">
        <f t="shared" si="13"/>
        <v>80.69028945347247</v>
      </c>
      <c r="U104" s="178">
        <f t="shared" si="14"/>
        <v>2</v>
      </c>
      <c r="V104" s="33">
        <f t="shared" si="15"/>
        <v>-1268.0606288500362</v>
      </c>
      <c r="W104" s="172"/>
      <c r="X104" s="113">
        <f t="shared" si="16"/>
        <v>80.69028945347247</v>
      </c>
    </row>
    <row r="105" spans="1:24" ht="12.75">
      <c r="A105" s="176" t="s">
        <v>206</v>
      </c>
      <c r="B105" s="119" t="s">
        <v>204</v>
      </c>
      <c r="C105" s="46" t="s">
        <v>1192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>
        <v>79.43462553841877</v>
      </c>
      <c r="S105" s="33"/>
      <c r="T105" s="177">
        <f t="shared" si="13"/>
        <v>79.43462553841877</v>
      </c>
      <c r="U105" s="178">
        <f t="shared" si="14"/>
        <v>1</v>
      </c>
      <c r="V105" s="33">
        <f t="shared" si="15"/>
        <v>-1269.31629276509</v>
      </c>
      <c r="W105" s="172"/>
      <c r="X105" s="113">
        <f t="shared" si="16"/>
        <v>79.43462553841877</v>
      </c>
    </row>
    <row r="106" spans="1:24" ht="12.75">
      <c r="A106" s="176" t="s">
        <v>207</v>
      </c>
      <c r="B106" s="119" t="s">
        <v>205</v>
      </c>
      <c r="C106" s="46" t="s">
        <v>1068</v>
      </c>
      <c r="D106" s="33"/>
      <c r="E106" s="33"/>
      <c r="F106" s="33"/>
      <c r="G106" s="33"/>
      <c r="H106" s="33"/>
      <c r="I106" s="33"/>
      <c r="J106" s="33">
        <v>78.86876581555714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177">
        <f t="shared" si="13"/>
        <v>78.86876581555714</v>
      </c>
      <c r="U106" s="178">
        <f t="shared" si="14"/>
        <v>1</v>
      </c>
      <c r="V106" s="33">
        <f t="shared" si="15"/>
        <v>-1269.8821524879518</v>
      </c>
      <c r="W106" s="172"/>
      <c r="X106" s="113">
        <f t="shared" si="16"/>
        <v>78.86876581555714</v>
      </c>
    </row>
    <row r="107" spans="1:24" ht="12.75">
      <c r="A107" s="176" t="s">
        <v>208</v>
      </c>
      <c r="B107" s="119" t="s">
        <v>206</v>
      </c>
      <c r="C107" s="46" t="s">
        <v>1045</v>
      </c>
      <c r="D107" s="33"/>
      <c r="E107" s="33"/>
      <c r="F107" s="33"/>
      <c r="G107" s="33"/>
      <c r="H107" s="33"/>
      <c r="I107" s="33">
        <v>78.71720116618076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77">
        <f t="shared" si="13"/>
        <v>78.71720116618076</v>
      </c>
      <c r="U107" s="178">
        <f t="shared" si="14"/>
        <v>1</v>
      </c>
      <c r="V107" s="33">
        <f t="shared" si="15"/>
        <v>-1270.033717137328</v>
      </c>
      <c r="W107" s="172"/>
      <c r="X107" s="113">
        <f t="shared" si="16"/>
        <v>78.71720116618076</v>
      </c>
    </row>
    <row r="108" spans="1:24" ht="12.75">
      <c r="A108" s="176" t="s">
        <v>209</v>
      </c>
      <c r="B108" s="119" t="s">
        <v>207</v>
      </c>
      <c r="C108" s="46" t="s">
        <v>1071</v>
      </c>
      <c r="D108" s="33"/>
      <c r="E108" s="33"/>
      <c r="F108" s="33"/>
      <c r="G108" s="33"/>
      <c r="H108" s="33"/>
      <c r="I108" s="33"/>
      <c r="J108" s="33">
        <v>78.51624161749731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177">
        <f t="shared" si="13"/>
        <v>78.51624161749731</v>
      </c>
      <c r="U108" s="178">
        <f t="shared" si="14"/>
        <v>1</v>
      </c>
      <c r="V108" s="33">
        <f t="shared" si="15"/>
        <v>-1270.2346766860114</v>
      </c>
      <c r="W108" s="172"/>
      <c r="X108" s="113">
        <f t="shared" si="16"/>
        <v>78.51624161749731</v>
      </c>
    </row>
    <row r="109" spans="1:24" ht="12.75">
      <c r="A109" s="176" t="s">
        <v>210</v>
      </c>
      <c r="B109" s="119" t="s">
        <v>208</v>
      </c>
      <c r="C109" s="46" t="s">
        <v>984</v>
      </c>
      <c r="D109" s="33"/>
      <c r="E109" s="33"/>
      <c r="F109" s="33"/>
      <c r="G109" s="33"/>
      <c r="H109" s="33">
        <v>38.280701754385966</v>
      </c>
      <c r="I109" s="33"/>
      <c r="J109" s="33">
        <v>40.11239473564485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177">
        <f t="shared" si="13"/>
        <v>78.39309649003081</v>
      </c>
      <c r="U109" s="178">
        <f t="shared" si="14"/>
        <v>2</v>
      </c>
      <c r="V109" s="33">
        <f t="shared" si="15"/>
        <v>-1270.357821813478</v>
      </c>
      <c r="W109" s="172"/>
      <c r="X109" s="113">
        <f t="shared" si="16"/>
        <v>78.39309649003081</v>
      </c>
    </row>
    <row r="110" spans="1:24" ht="12.75">
      <c r="A110" s="176" t="s">
        <v>211</v>
      </c>
      <c r="B110" s="119" t="s">
        <v>209</v>
      </c>
      <c r="C110" s="46" t="s">
        <v>839</v>
      </c>
      <c r="D110" s="33">
        <v>22.65242165242165</v>
      </c>
      <c r="E110" s="33"/>
      <c r="F110" s="33"/>
      <c r="G110" s="33"/>
      <c r="H110" s="33">
        <v>54.94736842105263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77">
        <f t="shared" si="13"/>
        <v>77.59979007347428</v>
      </c>
      <c r="U110" s="178">
        <f t="shared" si="14"/>
        <v>2</v>
      </c>
      <c r="V110" s="33">
        <f t="shared" si="15"/>
        <v>-1271.1511282300346</v>
      </c>
      <c r="W110" s="172">
        <v>1998</v>
      </c>
      <c r="X110" s="113">
        <f t="shared" si="16"/>
        <v>77.59979007347428</v>
      </c>
    </row>
    <row r="111" spans="1:24" ht="12.75">
      <c r="A111" s="176" t="s">
        <v>212</v>
      </c>
      <c r="B111" s="119" t="s">
        <v>210</v>
      </c>
      <c r="C111" s="46" t="s">
        <v>1046</v>
      </c>
      <c r="D111" s="33"/>
      <c r="E111" s="33"/>
      <c r="F111" s="33"/>
      <c r="G111" s="33"/>
      <c r="H111" s="33"/>
      <c r="I111" s="33">
        <v>76.49368863955121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77">
        <f t="shared" si="13"/>
        <v>76.49368863955121</v>
      </c>
      <c r="U111" s="178">
        <f t="shared" si="14"/>
        <v>1</v>
      </c>
      <c r="V111" s="33">
        <f t="shared" si="15"/>
        <v>-1272.2572296639576</v>
      </c>
      <c r="W111" s="172"/>
      <c r="X111" s="113">
        <f t="shared" si="16"/>
        <v>76.49368863955121</v>
      </c>
    </row>
    <row r="112" spans="1:24" ht="12.75">
      <c r="A112" s="176" t="s">
        <v>213</v>
      </c>
      <c r="B112" s="119" t="s">
        <v>211</v>
      </c>
      <c r="C112" s="46" t="s">
        <v>1096</v>
      </c>
      <c r="D112" s="33"/>
      <c r="E112" s="33"/>
      <c r="F112" s="33"/>
      <c r="G112" s="33"/>
      <c r="H112" s="33"/>
      <c r="I112" s="33"/>
      <c r="J112" s="33"/>
      <c r="K112" s="33">
        <v>75.72267673589259</v>
      </c>
      <c r="L112" s="33"/>
      <c r="M112" s="33"/>
      <c r="N112" s="33"/>
      <c r="O112" s="33"/>
      <c r="P112" s="33"/>
      <c r="Q112" s="33"/>
      <c r="R112" s="33"/>
      <c r="S112" s="33"/>
      <c r="T112" s="177">
        <f t="shared" si="13"/>
        <v>75.72267673589259</v>
      </c>
      <c r="U112" s="178">
        <f t="shared" si="14"/>
        <v>1</v>
      </c>
      <c r="V112" s="33">
        <f t="shared" si="15"/>
        <v>-1273.0282415676163</v>
      </c>
      <c r="W112" s="172"/>
      <c r="X112" s="113">
        <f t="shared" si="16"/>
        <v>75.72267673589259</v>
      </c>
    </row>
    <row r="113" spans="1:24" ht="12.75">
      <c r="A113" s="176" t="s">
        <v>214</v>
      </c>
      <c r="B113" s="119" t="s">
        <v>213</v>
      </c>
      <c r="C113" s="46" t="s">
        <v>1048</v>
      </c>
      <c r="D113" s="33"/>
      <c r="E113" s="33"/>
      <c r="F113" s="33"/>
      <c r="G113" s="33"/>
      <c r="H113" s="33"/>
      <c r="I113" s="33">
        <v>73.43592464844787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77">
        <f t="shared" si="13"/>
        <v>73.43592464844787</v>
      </c>
      <c r="U113" s="178">
        <f t="shared" si="14"/>
        <v>1</v>
      </c>
      <c r="V113" s="33">
        <f t="shared" si="15"/>
        <v>-1275.314993655061</v>
      </c>
      <c r="W113" s="172"/>
      <c r="X113" s="113">
        <f t="shared" si="16"/>
        <v>73.43592464844787</v>
      </c>
    </row>
    <row r="114" spans="1:24" ht="12.75">
      <c r="A114" s="176" t="s">
        <v>215</v>
      </c>
      <c r="B114" s="119" t="s">
        <v>214</v>
      </c>
      <c r="C114" s="46" t="s">
        <v>865</v>
      </c>
      <c r="D114" s="33">
        <v>12.965811965811966</v>
      </c>
      <c r="E114" s="33"/>
      <c r="F114" s="33"/>
      <c r="G114" s="33"/>
      <c r="H114" s="33"/>
      <c r="I114" s="33"/>
      <c r="J114" s="33">
        <v>60.16090379923498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177">
        <f t="shared" si="13"/>
        <v>73.12671576504695</v>
      </c>
      <c r="U114" s="178">
        <f t="shared" si="14"/>
        <v>2</v>
      </c>
      <c r="V114" s="33">
        <f t="shared" si="15"/>
        <v>-1275.6242025384618</v>
      </c>
      <c r="W114" s="172">
        <v>2007</v>
      </c>
      <c r="X114" s="113">
        <f t="shared" si="16"/>
        <v>73.12671576504695</v>
      </c>
    </row>
    <row r="115" spans="1:24" ht="12.75">
      <c r="A115" s="176" t="s">
        <v>216</v>
      </c>
      <c r="B115" s="119" t="s">
        <v>215</v>
      </c>
      <c r="C115" s="46" t="s">
        <v>1050</v>
      </c>
      <c r="D115" s="33"/>
      <c r="E115" s="33"/>
      <c r="F115" s="33"/>
      <c r="G115" s="33"/>
      <c r="H115" s="33"/>
      <c r="I115" s="33">
        <v>71.81373810136353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77">
        <f t="shared" si="13"/>
        <v>71.81373810136353</v>
      </c>
      <c r="U115" s="178">
        <f t="shared" si="14"/>
        <v>1</v>
      </c>
      <c r="V115" s="33">
        <f t="shared" si="15"/>
        <v>-1276.9371802021453</v>
      </c>
      <c r="W115" s="172"/>
      <c r="X115" s="113">
        <f t="shared" si="16"/>
        <v>71.81373810136353</v>
      </c>
    </row>
    <row r="116" spans="1:24" ht="12.75">
      <c r="A116" s="176" t="s">
        <v>217</v>
      </c>
      <c r="B116" s="119" t="s">
        <v>216</v>
      </c>
      <c r="C116" s="182" t="s">
        <v>1051</v>
      </c>
      <c r="D116" s="33"/>
      <c r="E116" s="33"/>
      <c r="F116" s="33"/>
      <c r="G116" s="33"/>
      <c r="H116" s="33"/>
      <c r="I116" s="33">
        <v>71.60133230848065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77">
        <f t="shared" si="13"/>
        <v>71.60133230848065</v>
      </c>
      <c r="U116" s="178">
        <f t="shared" si="14"/>
        <v>1</v>
      </c>
      <c r="V116" s="33">
        <f t="shared" si="15"/>
        <v>-1277.1495859950282</v>
      </c>
      <c r="W116" s="172"/>
      <c r="X116" s="113">
        <f t="shared" si="16"/>
        <v>71.60133230848065</v>
      </c>
    </row>
    <row r="117" spans="1:24" ht="12.75">
      <c r="A117" s="176" t="s">
        <v>218</v>
      </c>
      <c r="B117" s="119" t="s">
        <v>217</v>
      </c>
      <c r="C117" s="46" t="s">
        <v>929</v>
      </c>
      <c r="D117" s="33"/>
      <c r="E117" s="33"/>
      <c r="F117" s="33">
        <v>70.7167368585244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77">
        <f t="shared" si="13"/>
        <v>70.7167368585244</v>
      </c>
      <c r="U117" s="178">
        <f t="shared" si="14"/>
        <v>1</v>
      </c>
      <c r="V117" s="33">
        <f t="shared" si="15"/>
        <v>-1278.0341814449844</v>
      </c>
      <c r="W117" s="172"/>
      <c r="X117" s="113">
        <f t="shared" si="16"/>
        <v>70.7167368585244</v>
      </c>
    </row>
    <row r="118" spans="1:24" ht="12.75">
      <c r="A118" s="176" t="s">
        <v>219</v>
      </c>
      <c r="B118" s="119" t="s">
        <v>218</v>
      </c>
      <c r="C118" s="46" t="s">
        <v>1052</v>
      </c>
      <c r="D118" s="33"/>
      <c r="E118" s="33"/>
      <c r="F118" s="33"/>
      <c r="G118" s="33"/>
      <c r="H118" s="33"/>
      <c r="I118" s="33">
        <v>70.2997002997003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77">
        <f t="shared" si="13"/>
        <v>70.2997002997003</v>
      </c>
      <c r="U118" s="178">
        <f t="shared" si="14"/>
        <v>1</v>
      </c>
      <c r="V118" s="33">
        <f t="shared" si="15"/>
        <v>-1278.4512180038084</v>
      </c>
      <c r="W118" s="172"/>
      <c r="X118" s="113">
        <f t="shared" si="16"/>
        <v>70.2997002997003</v>
      </c>
    </row>
    <row r="119" spans="1:24" ht="12.75">
      <c r="A119" s="176" t="s">
        <v>220</v>
      </c>
      <c r="B119" s="119" t="s">
        <v>219</v>
      </c>
      <c r="C119" s="46" t="s">
        <v>1067</v>
      </c>
      <c r="D119" s="33"/>
      <c r="E119" s="33"/>
      <c r="F119" s="33"/>
      <c r="G119" s="33"/>
      <c r="H119" s="33"/>
      <c r="I119" s="33"/>
      <c r="J119" s="33">
        <v>69.61086234990938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177">
        <f t="shared" si="13"/>
        <v>69.61086234990938</v>
      </c>
      <c r="U119" s="178">
        <f t="shared" si="14"/>
        <v>1</v>
      </c>
      <c r="V119" s="33">
        <f t="shared" si="15"/>
        <v>-1279.1400559535994</v>
      </c>
      <c r="W119" s="172"/>
      <c r="X119" s="113">
        <f t="shared" si="16"/>
        <v>69.61086234990938</v>
      </c>
    </row>
    <row r="120" spans="1:24" ht="12.75">
      <c r="A120" s="176" t="s">
        <v>221</v>
      </c>
      <c r="B120" s="119" t="s">
        <v>220</v>
      </c>
      <c r="C120" s="46" t="s">
        <v>1070</v>
      </c>
      <c r="D120" s="33"/>
      <c r="E120" s="33"/>
      <c r="F120" s="33"/>
      <c r="G120" s="33"/>
      <c r="H120" s="33"/>
      <c r="I120" s="33"/>
      <c r="J120" s="33">
        <v>66.53232926261114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177">
        <f t="shared" si="13"/>
        <v>66.53232926261114</v>
      </c>
      <c r="U120" s="178">
        <f t="shared" si="14"/>
        <v>1</v>
      </c>
      <c r="V120" s="33">
        <f t="shared" si="15"/>
        <v>-1282.2185890408978</v>
      </c>
      <c r="W120" s="172"/>
      <c r="X120" s="113">
        <f t="shared" si="16"/>
        <v>66.53232926261114</v>
      </c>
    </row>
    <row r="121" spans="1:24" ht="12.75">
      <c r="A121" s="176" t="s">
        <v>222</v>
      </c>
      <c r="B121" s="119"/>
      <c r="C121" s="46" t="s">
        <v>1199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>
        <v>66.16129032258064</v>
      </c>
      <c r="T121" s="177">
        <f t="shared" si="13"/>
        <v>66.16129032258064</v>
      </c>
      <c r="U121" s="178">
        <f t="shared" si="14"/>
        <v>1</v>
      </c>
      <c r="V121" s="33">
        <f t="shared" si="15"/>
        <v>-1282.589627980928</v>
      </c>
      <c r="W121" s="172"/>
      <c r="X121" s="113">
        <f t="shared" si="16"/>
        <v>66.16129032258064</v>
      </c>
    </row>
    <row r="122" spans="1:24" ht="12.75">
      <c r="A122" s="176" t="s">
        <v>223</v>
      </c>
      <c r="B122" s="119" t="s">
        <v>221</v>
      </c>
      <c r="C122" s="46" t="s">
        <v>12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>
        <v>65.86</v>
      </c>
      <c r="O122" s="33"/>
      <c r="P122" s="33"/>
      <c r="Q122" s="33"/>
      <c r="R122" s="33"/>
      <c r="S122" s="33"/>
      <c r="T122" s="177">
        <f t="shared" si="13"/>
        <v>65.86</v>
      </c>
      <c r="U122" s="178">
        <f t="shared" si="14"/>
        <v>1</v>
      </c>
      <c r="V122" s="33">
        <f t="shared" si="15"/>
        <v>-1282.890918303509</v>
      </c>
      <c r="W122" s="172"/>
      <c r="X122" s="113">
        <f t="shared" si="16"/>
        <v>65.86</v>
      </c>
    </row>
    <row r="123" spans="1:24" ht="12.75">
      <c r="A123" s="176" t="s">
        <v>224</v>
      </c>
      <c r="B123" s="119" t="s">
        <v>222</v>
      </c>
      <c r="C123" s="182" t="s">
        <v>964</v>
      </c>
      <c r="D123" s="33"/>
      <c r="E123" s="33"/>
      <c r="F123" s="33"/>
      <c r="G123" s="33"/>
      <c r="H123" s="33">
        <v>65.03508771929825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77">
        <f t="shared" si="13"/>
        <v>65.03508771929825</v>
      </c>
      <c r="U123" s="178">
        <f t="shared" si="14"/>
        <v>1</v>
      </c>
      <c r="V123" s="33">
        <f t="shared" si="15"/>
        <v>-1283.7158305842106</v>
      </c>
      <c r="W123" s="172">
        <v>1989</v>
      </c>
      <c r="X123" s="113">
        <f t="shared" si="16"/>
        <v>65.03508771929825</v>
      </c>
    </row>
    <row r="124" spans="1:24" ht="12.75">
      <c r="A124" s="176" t="s">
        <v>225</v>
      </c>
      <c r="B124" s="119" t="s">
        <v>223</v>
      </c>
      <c r="C124" s="188" t="s">
        <v>821</v>
      </c>
      <c r="D124" s="33">
        <v>61.3988603988604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77">
        <f t="shared" si="13"/>
        <v>61.3988603988604</v>
      </c>
      <c r="U124" s="178">
        <f t="shared" si="14"/>
        <v>1</v>
      </c>
      <c r="V124" s="33">
        <f t="shared" si="15"/>
        <v>-1287.3520579046483</v>
      </c>
      <c r="W124" s="172">
        <v>1967</v>
      </c>
      <c r="X124" s="113">
        <f t="shared" si="16"/>
        <v>61.3988603988604</v>
      </c>
    </row>
    <row r="125" spans="1:24" ht="12.75">
      <c r="A125" s="176" t="s">
        <v>226</v>
      </c>
      <c r="B125" s="119" t="s">
        <v>224</v>
      </c>
      <c r="C125" s="46" t="s">
        <v>967</v>
      </c>
      <c r="D125" s="33"/>
      <c r="E125" s="33"/>
      <c r="F125" s="33"/>
      <c r="G125" s="33"/>
      <c r="H125" s="33">
        <v>58.01754385964912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77">
        <f t="shared" si="13"/>
        <v>58.01754385964912</v>
      </c>
      <c r="U125" s="178">
        <f t="shared" si="14"/>
        <v>1</v>
      </c>
      <c r="V125" s="33">
        <f t="shared" si="15"/>
        <v>-1290.7333744438597</v>
      </c>
      <c r="W125" s="172">
        <v>1982</v>
      </c>
      <c r="X125" s="113">
        <f t="shared" si="16"/>
        <v>58.01754385964912</v>
      </c>
    </row>
    <row r="126" spans="1:24" ht="12.75">
      <c r="A126" s="176" t="s">
        <v>370</v>
      </c>
      <c r="B126" s="119" t="s">
        <v>225</v>
      </c>
      <c r="C126" s="198" t="s">
        <v>874</v>
      </c>
      <c r="D126" s="33">
        <v>57.69515669515669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77">
        <f t="shared" si="13"/>
        <v>57.69515669515669</v>
      </c>
      <c r="U126" s="178">
        <f t="shared" si="14"/>
        <v>1</v>
      </c>
      <c r="V126" s="33">
        <f t="shared" si="15"/>
        <v>-1291.0557616083522</v>
      </c>
      <c r="W126" s="172">
        <v>1977</v>
      </c>
      <c r="X126" s="113">
        <f t="shared" si="16"/>
        <v>57.69515669515669</v>
      </c>
    </row>
    <row r="127" spans="1:24" ht="12.75">
      <c r="A127" s="176" t="s">
        <v>227</v>
      </c>
      <c r="B127" s="119" t="s">
        <v>226</v>
      </c>
      <c r="C127" s="46" t="s">
        <v>1099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>
        <v>55.31046931407942</v>
      </c>
      <c r="R127" s="33"/>
      <c r="S127" s="33"/>
      <c r="T127" s="177">
        <f t="shared" si="13"/>
        <v>55.31046931407942</v>
      </c>
      <c r="U127" s="178">
        <f t="shared" si="14"/>
        <v>1</v>
      </c>
      <c r="V127" s="33">
        <f t="shared" si="15"/>
        <v>-1293.4404489894293</v>
      </c>
      <c r="W127" s="172"/>
      <c r="X127" s="113">
        <f t="shared" si="16"/>
        <v>55.31046931407942</v>
      </c>
    </row>
    <row r="128" spans="1:24" ht="12.75">
      <c r="A128" s="176" t="s">
        <v>228</v>
      </c>
      <c r="B128" s="119" t="s">
        <v>370</v>
      </c>
      <c r="C128" s="46" t="s">
        <v>969</v>
      </c>
      <c r="D128" s="33"/>
      <c r="E128" s="33"/>
      <c r="F128" s="33"/>
      <c r="G128" s="33"/>
      <c r="H128" s="33">
        <v>54.94736842105263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77">
        <f t="shared" si="13"/>
        <v>54.94736842105263</v>
      </c>
      <c r="U128" s="178">
        <f t="shared" si="14"/>
        <v>1</v>
      </c>
      <c r="V128" s="33">
        <f t="shared" si="15"/>
        <v>-1293.803549882456</v>
      </c>
      <c r="W128" s="172"/>
      <c r="X128" s="113">
        <f t="shared" si="16"/>
        <v>54.94736842105263</v>
      </c>
    </row>
    <row r="129" spans="1:24" ht="12.75">
      <c r="A129" s="176" t="s">
        <v>229</v>
      </c>
      <c r="B129" s="119" t="s">
        <v>227</v>
      </c>
      <c r="C129" s="182" t="s">
        <v>876</v>
      </c>
      <c r="D129" s="33">
        <v>54.561253561253565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77">
        <f t="shared" si="13"/>
        <v>54.561253561253565</v>
      </c>
      <c r="U129" s="178">
        <f t="shared" si="14"/>
        <v>1</v>
      </c>
      <c r="V129" s="33">
        <f t="shared" si="15"/>
        <v>-1294.1896647422552</v>
      </c>
      <c r="W129" s="172">
        <v>1981</v>
      </c>
      <c r="X129" s="113">
        <f t="shared" si="16"/>
        <v>54.561253561253565</v>
      </c>
    </row>
    <row r="130" spans="1:24" ht="12.75">
      <c r="A130" s="176" t="s">
        <v>230</v>
      </c>
      <c r="B130" s="119" t="s">
        <v>228</v>
      </c>
      <c r="C130" s="46" t="s">
        <v>829</v>
      </c>
      <c r="D130" s="33">
        <v>52.566951566951566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77">
        <f t="shared" si="13"/>
        <v>52.566951566951566</v>
      </c>
      <c r="U130" s="178">
        <f t="shared" si="14"/>
        <v>1</v>
      </c>
      <c r="V130" s="33">
        <f t="shared" si="15"/>
        <v>-1296.1839667365573</v>
      </c>
      <c r="W130" s="172">
        <v>1980</v>
      </c>
      <c r="X130" s="113">
        <f t="shared" si="16"/>
        <v>52.566951566951566</v>
      </c>
    </row>
    <row r="131" spans="1:24" ht="12.75">
      <c r="A131" s="176" t="s">
        <v>231</v>
      </c>
      <c r="B131" s="119" t="s">
        <v>229</v>
      </c>
      <c r="C131" s="46" t="s">
        <v>807</v>
      </c>
      <c r="D131" s="33">
        <v>52.566951566951566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77">
        <f t="shared" si="13"/>
        <v>52.566951566951566</v>
      </c>
      <c r="U131" s="178">
        <f t="shared" si="14"/>
        <v>1</v>
      </c>
      <c r="V131" s="33">
        <f t="shared" si="15"/>
        <v>-1296.1839667365573</v>
      </c>
      <c r="W131" s="172">
        <v>1987</v>
      </c>
      <c r="X131" s="113">
        <f t="shared" si="16"/>
        <v>52.566951566951566</v>
      </c>
    </row>
    <row r="132" spans="1:24" ht="12.75">
      <c r="A132" s="176" t="s">
        <v>232</v>
      </c>
      <c r="B132" s="119" t="s">
        <v>230</v>
      </c>
      <c r="C132" s="188" t="s">
        <v>791</v>
      </c>
      <c r="D132" s="33">
        <v>51.427350427350426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77">
        <f t="shared" si="13"/>
        <v>51.427350427350426</v>
      </c>
      <c r="U132" s="178">
        <f t="shared" si="14"/>
        <v>1</v>
      </c>
      <c r="V132" s="33">
        <f t="shared" si="15"/>
        <v>-1297.3235678761584</v>
      </c>
      <c r="W132" s="172">
        <v>1975</v>
      </c>
      <c r="X132" s="113">
        <f t="shared" si="16"/>
        <v>51.427350427350426</v>
      </c>
    </row>
    <row r="133" spans="1:24" ht="12.75">
      <c r="A133" s="176" t="s">
        <v>233</v>
      </c>
      <c r="B133" s="119" t="s">
        <v>231</v>
      </c>
      <c r="C133" s="46" t="s">
        <v>1076</v>
      </c>
      <c r="D133" s="33"/>
      <c r="E133" s="33"/>
      <c r="F133" s="33"/>
      <c r="G133" s="33"/>
      <c r="H133" s="33"/>
      <c r="I133" s="33"/>
      <c r="J133" s="33">
        <v>51.05668584188235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177">
        <f aca="true" t="shared" si="17" ref="T133:T164">SUM(D133:S133)</f>
        <v>51.05668584188235</v>
      </c>
      <c r="U133" s="178">
        <f aca="true" t="shared" si="18" ref="U133:U161">COUNTA(D133:S133)</f>
        <v>1</v>
      </c>
      <c r="V133" s="33">
        <f aca="true" t="shared" si="19" ref="V133:V161">T133-$T$5</f>
        <v>-1297.6942324616264</v>
      </c>
      <c r="W133" s="172"/>
      <c r="X133" s="113">
        <f aca="true" t="shared" si="20" ref="X133:X161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51.05668584188235</v>
      </c>
    </row>
    <row r="134" spans="1:24" ht="12.75">
      <c r="A134" s="176" t="s">
        <v>234</v>
      </c>
      <c r="B134" s="119" t="s">
        <v>232</v>
      </c>
      <c r="C134" s="46" t="s">
        <v>823</v>
      </c>
      <c r="D134" s="33">
        <v>50.85754985754986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177">
        <f t="shared" si="17"/>
        <v>50.85754985754986</v>
      </c>
      <c r="U134" s="178">
        <f t="shared" si="18"/>
        <v>1</v>
      </c>
      <c r="V134" s="33">
        <f t="shared" si="19"/>
        <v>-1297.893368445959</v>
      </c>
      <c r="W134" s="172">
        <v>1980</v>
      </c>
      <c r="X134" s="113">
        <f t="shared" si="20"/>
        <v>50.85754985754986</v>
      </c>
    </row>
    <row r="135" spans="1:24" ht="12.75">
      <c r="A135" s="176" t="s">
        <v>235</v>
      </c>
      <c r="B135" s="119" t="s">
        <v>233</v>
      </c>
      <c r="C135" s="46" t="s">
        <v>1184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>
        <v>48.48736462093863</v>
      </c>
      <c r="R135" s="33"/>
      <c r="S135" s="33"/>
      <c r="T135" s="177">
        <f t="shared" si="17"/>
        <v>48.48736462093863</v>
      </c>
      <c r="U135" s="178">
        <f t="shared" si="18"/>
        <v>1</v>
      </c>
      <c r="V135" s="33">
        <f t="shared" si="19"/>
        <v>-1300.26355368257</v>
      </c>
      <c r="W135" s="172"/>
      <c r="X135" s="113">
        <f t="shared" si="20"/>
        <v>48.48736462093863</v>
      </c>
    </row>
    <row r="136" spans="1:24" ht="12.75">
      <c r="A136" s="176" t="s">
        <v>236</v>
      </c>
      <c r="B136" s="119"/>
      <c r="C136" s="46" t="s">
        <v>1201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>
        <v>48.096774193548384</v>
      </c>
      <c r="T136" s="177">
        <f t="shared" si="17"/>
        <v>48.096774193548384</v>
      </c>
      <c r="U136" s="178">
        <f t="shared" si="18"/>
        <v>1</v>
      </c>
      <c r="V136" s="33">
        <f t="shared" si="19"/>
        <v>-1300.6541441099605</v>
      </c>
      <c r="W136" s="172"/>
      <c r="X136" s="113">
        <f t="shared" si="20"/>
        <v>48.096774193548384</v>
      </c>
    </row>
    <row r="137" spans="1:24" ht="12.75">
      <c r="A137" s="176" t="s">
        <v>237</v>
      </c>
      <c r="B137" s="119" t="s">
        <v>234</v>
      </c>
      <c r="C137" s="46" t="s">
        <v>951</v>
      </c>
      <c r="D137" s="33"/>
      <c r="E137" s="33"/>
      <c r="F137" s="33"/>
      <c r="G137" s="33">
        <v>48.07332132750194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177">
        <f t="shared" si="17"/>
        <v>48.07332132750194</v>
      </c>
      <c r="U137" s="178">
        <f t="shared" si="18"/>
        <v>1</v>
      </c>
      <c r="V137" s="33">
        <f t="shared" si="19"/>
        <v>-1300.677596976007</v>
      </c>
      <c r="W137" s="172"/>
      <c r="X137" s="113">
        <f t="shared" si="20"/>
        <v>48.07332132750194</v>
      </c>
    </row>
    <row r="138" spans="1:24" ht="12.75">
      <c r="A138" s="176" t="s">
        <v>238</v>
      </c>
      <c r="B138" s="119" t="s">
        <v>235</v>
      </c>
      <c r="C138" s="46" t="s">
        <v>978</v>
      </c>
      <c r="D138" s="33"/>
      <c r="E138" s="33"/>
      <c r="F138" s="33"/>
      <c r="G138" s="33"/>
      <c r="H138" s="33">
        <v>45.29824561403509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177">
        <f t="shared" si="17"/>
        <v>45.29824561403509</v>
      </c>
      <c r="U138" s="178">
        <f t="shared" si="18"/>
        <v>1</v>
      </c>
      <c r="V138" s="33">
        <f t="shared" si="19"/>
        <v>-1303.4526726894737</v>
      </c>
      <c r="W138" s="172"/>
      <c r="X138" s="113">
        <f t="shared" si="20"/>
        <v>45.29824561403509</v>
      </c>
    </row>
    <row r="139" spans="1:24" ht="12.75">
      <c r="A139" s="176" t="s">
        <v>239</v>
      </c>
      <c r="B139" s="119" t="s">
        <v>236</v>
      </c>
      <c r="C139" s="46" t="s">
        <v>979</v>
      </c>
      <c r="D139" s="33"/>
      <c r="E139" s="33"/>
      <c r="F139" s="33"/>
      <c r="G139" s="33"/>
      <c r="H139" s="33">
        <v>43.98245614035088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177">
        <f t="shared" si="17"/>
        <v>43.98245614035088</v>
      </c>
      <c r="U139" s="178">
        <f t="shared" si="18"/>
        <v>1</v>
      </c>
      <c r="V139" s="33">
        <f t="shared" si="19"/>
        <v>-1304.768462163158</v>
      </c>
      <c r="W139" s="172"/>
      <c r="X139" s="113">
        <f t="shared" si="20"/>
        <v>43.98245614035088</v>
      </c>
    </row>
    <row r="140" spans="1:24" ht="12.75">
      <c r="A140" s="176" t="s">
        <v>240</v>
      </c>
      <c r="B140" s="119" t="s">
        <v>237</v>
      </c>
      <c r="C140" s="46" t="s">
        <v>883</v>
      </c>
      <c r="D140" s="33">
        <v>43.16524216524217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177">
        <f t="shared" si="17"/>
        <v>43.16524216524217</v>
      </c>
      <c r="U140" s="178">
        <f t="shared" si="18"/>
        <v>1</v>
      </c>
      <c r="V140" s="33">
        <f t="shared" si="19"/>
        <v>-1305.5856761382665</v>
      </c>
      <c r="W140" s="172">
        <v>1980</v>
      </c>
      <c r="X140" s="113">
        <f t="shared" si="20"/>
        <v>43.16524216524217</v>
      </c>
    </row>
    <row r="141" spans="1:24" ht="12.75">
      <c r="A141" s="176" t="s">
        <v>241</v>
      </c>
      <c r="B141" s="119" t="s">
        <v>238</v>
      </c>
      <c r="C141" s="46" t="s">
        <v>953</v>
      </c>
      <c r="D141" s="33"/>
      <c r="E141" s="33"/>
      <c r="F141" s="33"/>
      <c r="G141" s="33">
        <v>41.02083333333333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177">
        <f t="shared" si="17"/>
        <v>41.02083333333333</v>
      </c>
      <c r="U141" s="178">
        <f t="shared" si="18"/>
        <v>1</v>
      </c>
      <c r="V141" s="33">
        <f t="shared" si="19"/>
        <v>-1307.7300849701755</v>
      </c>
      <c r="W141" s="172"/>
      <c r="X141" s="113">
        <f t="shared" si="20"/>
        <v>41.02083333333333</v>
      </c>
    </row>
    <row r="142" spans="1:24" ht="12.75">
      <c r="A142" s="176" t="s">
        <v>242</v>
      </c>
      <c r="B142" s="119" t="s">
        <v>239</v>
      </c>
      <c r="C142" s="46" t="s">
        <v>981</v>
      </c>
      <c r="D142" s="33"/>
      <c r="E142" s="33"/>
      <c r="F142" s="33"/>
      <c r="G142" s="33"/>
      <c r="H142" s="33">
        <v>40.91228070175439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177">
        <f t="shared" si="17"/>
        <v>40.91228070175439</v>
      </c>
      <c r="U142" s="178">
        <f t="shared" si="18"/>
        <v>1</v>
      </c>
      <c r="V142" s="33">
        <f t="shared" si="19"/>
        <v>-1307.8386376017545</v>
      </c>
      <c r="W142" s="172"/>
      <c r="X142" s="113">
        <f t="shared" si="20"/>
        <v>40.91228070175439</v>
      </c>
    </row>
    <row r="143" spans="1:24" ht="12.75">
      <c r="A143" s="176" t="s">
        <v>243</v>
      </c>
      <c r="B143" s="119" t="s">
        <v>240</v>
      </c>
      <c r="C143" s="188" t="s">
        <v>1078</v>
      </c>
      <c r="D143" s="33"/>
      <c r="E143" s="33"/>
      <c r="F143" s="33"/>
      <c r="G143" s="33"/>
      <c r="H143" s="33"/>
      <c r="I143" s="33"/>
      <c r="J143" s="33">
        <v>40.469330199890464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177">
        <f t="shared" si="17"/>
        <v>40.469330199890464</v>
      </c>
      <c r="U143" s="178">
        <f t="shared" si="18"/>
        <v>1</v>
      </c>
      <c r="V143" s="33">
        <f t="shared" si="19"/>
        <v>-1308.2815881036183</v>
      </c>
      <c r="W143" s="172"/>
      <c r="X143" s="113">
        <f t="shared" si="20"/>
        <v>40.469330199890464</v>
      </c>
    </row>
    <row r="144" spans="1:24" ht="12.75">
      <c r="A144" s="176" t="s">
        <v>244</v>
      </c>
      <c r="B144" s="119" t="s">
        <v>241</v>
      </c>
      <c r="C144" s="188" t="s">
        <v>982</v>
      </c>
      <c r="D144" s="33"/>
      <c r="E144" s="33"/>
      <c r="F144" s="33"/>
      <c r="G144" s="33"/>
      <c r="H144" s="33">
        <v>40.03508771929825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177">
        <f t="shared" si="17"/>
        <v>40.03508771929825</v>
      </c>
      <c r="U144" s="178">
        <f t="shared" si="18"/>
        <v>1</v>
      </c>
      <c r="V144" s="33">
        <f t="shared" si="19"/>
        <v>-1308.7158305842106</v>
      </c>
      <c r="W144" s="172"/>
      <c r="X144" s="113">
        <f t="shared" si="20"/>
        <v>40.03508771929825</v>
      </c>
    </row>
    <row r="145" spans="1:24" ht="12.75">
      <c r="A145" s="176" t="s">
        <v>245</v>
      </c>
      <c r="B145" s="119" t="s">
        <v>242</v>
      </c>
      <c r="C145" s="46" t="s">
        <v>1139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>
        <v>38.06</v>
      </c>
      <c r="O145" s="33"/>
      <c r="P145" s="33"/>
      <c r="Q145" s="33"/>
      <c r="R145" s="33"/>
      <c r="S145" s="33"/>
      <c r="T145" s="177">
        <f t="shared" si="17"/>
        <v>38.06</v>
      </c>
      <c r="U145" s="178">
        <f t="shared" si="18"/>
        <v>1</v>
      </c>
      <c r="V145" s="33">
        <f t="shared" si="19"/>
        <v>-1310.6909183035089</v>
      </c>
      <c r="W145" s="172"/>
      <c r="X145" s="113">
        <f t="shared" si="20"/>
        <v>38.06</v>
      </c>
    </row>
    <row r="146" spans="1:24" ht="12.75">
      <c r="A146" s="176" t="s">
        <v>246</v>
      </c>
      <c r="B146" s="119"/>
      <c r="C146" s="46" t="s">
        <v>1202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>
        <v>37.774193548387096</v>
      </c>
      <c r="T146" s="177">
        <f t="shared" si="17"/>
        <v>37.774193548387096</v>
      </c>
      <c r="U146" s="178">
        <f t="shared" si="18"/>
        <v>1</v>
      </c>
      <c r="V146" s="33">
        <f t="shared" si="19"/>
        <v>-1310.9767247551217</v>
      </c>
      <c r="W146" s="172"/>
      <c r="X146" s="113">
        <f t="shared" si="20"/>
        <v>37.774193548387096</v>
      </c>
    </row>
    <row r="147" spans="1:24" ht="12.75">
      <c r="A147" s="176" t="s">
        <v>247</v>
      </c>
      <c r="B147" s="119" t="s">
        <v>243</v>
      </c>
      <c r="C147" s="46" t="s">
        <v>15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>
        <v>34.6</v>
      </c>
      <c r="O147" s="33"/>
      <c r="P147" s="33"/>
      <c r="Q147" s="33"/>
      <c r="R147" s="33"/>
      <c r="S147" s="33"/>
      <c r="T147" s="177">
        <f t="shared" si="17"/>
        <v>34.6</v>
      </c>
      <c r="U147" s="178">
        <f t="shared" si="18"/>
        <v>1</v>
      </c>
      <c r="V147" s="33">
        <f t="shared" si="19"/>
        <v>-1314.150918303509</v>
      </c>
      <c r="W147" s="172"/>
      <c r="X147" s="113">
        <f t="shared" si="20"/>
        <v>34.6</v>
      </c>
    </row>
    <row r="148" spans="1:24" ht="12.75">
      <c r="A148" s="176" t="s">
        <v>248</v>
      </c>
      <c r="B148" s="119" t="s">
        <v>244</v>
      </c>
      <c r="C148" s="46" t="s">
        <v>21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>
        <v>34.6</v>
      </c>
      <c r="O148" s="33"/>
      <c r="P148" s="33"/>
      <c r="Q148" s="33"/>
      <c r="R148" s="33"/>
      <c r="S148" s="33"/>
      <c r="T148" s="177">
        <f t="shared" si="17"/>
        <v>34.6</v>
      </c>
      <c r="U148" s="178">
        <f t="shared" si="18"/>
        <v>1</v>
      </c>
      <c r="V148" s="33">
        <f t="shared" si="19"/>
        <v>-1314.150918303509</v>
      </c>
      <c r="W148" s="172"/>
      <c r="X148" s="113">
        <f t="shared" si="20"/>
        <v>34.6</v>
      </c>
    </row>
    <row r="149" spans="1:24" ht="12.75">
      <c r="A149" s="176" t="s">
        <v>249</v>
      </c>
      <c r="B149" s="119" t="s">
        <v>245</v>
      </c>
      <c r="C149" s="46" t="s">
        <v>985</v>
      </c>
      <c r="D149" s="33"/>
      <c r="E149" s="33"/>
      <c r="F149" s="33"/>
      <c r="G149" s="33"/>
      <c r="H149" s="33">
        <v>33.89473684210527</v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177">
        <f t="shared" si="17"/>
        <v>33.89473684210527</v>
      </c>
      <c r="U149" s="178">
        <f t="shared" si="18"/>
        <v>1</v>
      </c>
      <c r="V149" s="33">
        <f t="shared" si="19"/>
        <v>-1314.8561814614036</v>
      </c>
      <c r="W149" s="172"/>
      <c r="X149" s="113">
        <f t="shared" si="20"/>
        <v>33.89473684210527</v>
      </c>
    </row>
    <row r="150" spans="1:24" ht="12.75">
      <c r="A150" s="176" t="s">
        <v>250</v>
      </c>
      <c r="B150" s="119" t="s">
        <v>246</v>
      </c>
      <c r="C150" s="182" t="s">
        <v>986</v>
      </c>
      <c r="D150" s="33"/>
      <c r="E150" s="33"/>
      <c r="F150" s="33"/>
      <c r="G150" s="33"/>
      <c r="H150" s="33">
        <v>33.01754385964912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177">
        <f t="shared" si="17"/>
        <v>33.01754385964912</v>
      </c>
      <c r="U150" s="178">
        <f t="shared" si="18"/>
        <v>1</v>
      </c>
      <c r="V150" s="33">
        <f t="shared" si="19"/>
        <v>-1315.7333744438597</v>
      </c>
      <c r="W150" s="172">
        <v>1989</v>
      </c>
      <c r="X150" s="113">
        <f t="shared" si="20"/>
        <v>33.01754385964912</v>
      </c>
    </row>
    <row r="151" spans="1:24" ht="12.75">
      <c r="A151" s="176" t="s">
        <v>251</v>
      </c>
      <c r="B151" s="119" t="s">
        <v>256</v>
      </c>
      <c r="C151" s="46" t="s">
        <v>991</v>
      </c>
      <c r="D151" s="33"/>
      <c r="E151" s="33"/>
      <c r="F151" s="33"/>
      <c r="G151" s="33"/>
      <c r="H151" s="33">
        <v>15.912280701754385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>
        <v>16.483870967741936</v>
      </c>
      <c r="T151" s="177">
        <f t="shared" si="17"/>
        <v>32.39615166949632</v>
      </c>
      <c r="U151" s="178">
        <f t="shared" si="18"/>
        <v>2</v>
      </c>
      <c r="V151" s="33">
        <f t="shared" si="19"/>
        <v>-1316.3547666340125</v>
      </c>
      <c r="W151" s="172"/>
      <c r="X151" s="113">
        <f t="shared" si="20"/>
        <v>32.39615166949632</v>
      </c>
    </row>
    <row r="152" spans="1:24" ht="12.75">
      <c r="A152" s="176" t="s">
        <v>252</v>
      </c>
      <c r="B152" s="119" t="s">
        <v>247</v>
      </c>
      <c r="C152" s="46" t="s">
        <v>833</v>
      </c>
      <c r="D152" s="33">
        <v>30.629629629629626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177">
        <f t="shared" si="17"/>
        <v>30.629629629629626</v>
      </c>
      <c r="U152" s="178">
        <f t="shared" si="18"/>
        <v>1</v>
      </c>
      <c r="V152" s="33">
        <f t="shared" si="19"/>
        <v>-1318.1212886738792</v>
      </c>
      <c r="W152" s="172">
        <v>1994</v>
      </c>
      <c r="X152" s="113">
        <f t="shared" si="20"/>
        <v>30.629629629629626</v>
      </c>
    </row>
    <row r="153" spans="1:24" ht="12.75">
      <c r="A153" s="176" t="s">
        <v>253</v>
      </c>
      <c r="B153" s="119"/>
      <c r="C153" s="46" t="s">
        <v>1205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>
        <v>28.741935483870968</v>
      </c>
      <c r="T153" s="177">
        <f t="shared" si="17"/>
        <v>28.741935483870968</v>
      </c>
      <c r="U153" s="178">
        <f t="shared" si="18"/>
        <v>1</v>
      </c>
      <c r="V153" s="33">
        <f t="shared" si="19"/>
        <v>-1320.0089828196378</v>
      </c>
      <c r="W153" s="172"/>
      <c r="X153" s="113">
        <f t="shared" si="20"/>
        <v>28.741935483870968</v>
      </c>
    </row>
    <row r="154" spans="1:24" ht="12.75">
      <c r="A154" s="176" t="s">
        <v>254</v>
      </c>
      <c r="B154" s="119" t="s">
        <v>249</v>
      </c>
      <c r="C154" s="46" t="s">
        <v>988</v>
      </c>
      <c r="D154" s="33"/>
      <c r="E154" s="33"/>
      <c r="F154" s="33"/>
      <c r="G154" s="33"/>
      <c r="H154" s="33">
        <v>25.12280701754386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177">
        <f t="shared" si="17"/>
        <v>25.12280701754386</v>
      </c>
      <c r="U154" s="178">
        <f t="shared" si="18"/>
        <v>1</v>
      </c>
      <c r="V154" s="33">
        <f t="shared" si="19"/>
        <v>-1323.628111285965</v>
      </c>
      <c r="W154" s="172"/>
      <c r="X154" s="113">
        <f t="shared" si="20"/>
        <v>25.12280701754386</v>
      </c>
    </row>
    <row r="155" spans="1:24" ht="12.75">
      <c r="A155" s="176" t="s">
        <v>255</v>
      </c>
      <c r="B155" s="119" t="s">
        <v>250</v>
      </c>
      <c r="C155" s="46" t="s">
        <v>1187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>
        <v>23.1985559566787</v>
      </c>
      <c r="R155" s="33"/>
      <c r="S155" s="33"/>
      <c r="T155" s="177">
        <f t="shared" si="17"/>
        <v>23.1985559566787</v>
      </c>
      <c r="U155" s="178">
        <f t="shared" si="18"/>
        <v>1</v>
      </c>
      <c r="V155" s="33">
        <f t="shared" si="19"/>
        <v>-1325.55236234683</v>
      </c>
      <c r="W155" s="172"/>
      <c r="X155" s="113">
        <f t="shared" si="20"/>
        <v>23.1985559566787</v>
      </c>
    </row>
    <row r="156" spans="1:24" ht="12.75">
      <c r="A156" s="176" t="s">
        <v>256</v>
      </c>
      <c r="B156" s="119" t="s">
        <v>251</v>
      </c>
      <c r="C156" s="46" t="s">
        <v>1079</v>
      </c>
      <c r="D156" s="33"/>
      <c r="E156" s="33"/>
      <c r="F156" s="33"/>
      <c r="G156" s="33"/>
      <c r="H156" s="33"/>
      <c r="I156" s="33"/>
      <c r="J156" s="33">
        <v>22.659521040809963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177">
        <f t="shared" si="17"/>
        <v>22.659521040809963</v>
      </c>
      <c r="U156" s="178">
        <f t="shared" si="18"/>
        <v>1</v>
      </c>
      <c r="V156" s="33">
        <f t="shared" si="19"/>
        <v>-1326.0913972626988</v>
      </c>
      <c r="W156" s="172"/>
      <c r="X156" s="113">
        <f t="shared" si="20"/>
        <v>22.659521040809963</v>
      </c>
    </row>
    <row r="157" spans="1:24" ht="12.75">
      <c r="A157" s="176" t="s">
        <v>257</v>
      </c>
      <c r="B157" s="119" t="s">
        <v>252</v>
      </c>
      <c r="C157" s="46" t="s">
        <v>887</v>
      </c>
      <c r="D157" s="33">
        <v>19.233618233618234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7">
        <f t="shared" si="17"/>
        <v>19.233618233618234</v>
      </c>
      <c r="U157" s="178">
        <f t="shared" si="18"/>
        <v>1</v>
      </c>
      <c r="V157" s="33">
        <f t="shared" si="19"/>
        <v>-1329.5173000698906</v>
      </c>
      <c r="W157" s="172">
        <v>2008</v>
      </c>
      <c r="X157" s="113">
        <f t="shared" si="20"/>
        <v>19.233618233618234</v>
      </c>
    </row>
    <row r="158" spans="1:24" ht="12.75">
      <c r="A158" s="176" t="s">
        <v>258</v>
      </c>
      <c r="B158" s="119" t="s">
        <v>253</v>
      </c>
      <c r="C158" s="46" t="s">
        <v>19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>
        <v>17.3</v>
      </c>
      <c r="O158" s="33"/>
      <c r="P158" s="33"/>
      <c r="Q158" s="33"/>
      <c r="R158" s="33"/>
      <c r="S158" s="33"/>
      <c r="T158" s="177">
        <f t="shared" si="17"/>
        <v>17.3</v>
      </c>
      <c r="U158" s="178">
        <f t="shared" si="18"/>
        <v>1</v>
      </c>
      <c r="V158" s="33">
        <f t="shared" si="19"/>
        <v>-1331.4509183035088</v>
      </c>
      <c r="W158" s="172"/>
      <c r="X158" s="113">
        <f t="shared" si="20"/>
        <v>17.3</v>
      </c>
    </row>
    <row r="159" spans="1:24" ht="12.75">
      <c r="A159" s="176" t="s">
        <v>259</v>
      </c>
      <c r="B159" s="119" t="s">
        <v>254</v>
      </c>
      <c r="C159" s="46" t="s">
        <v>25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>
        <v>17.3</v>
      </c>
      <c r="O159" s="33"/>
      <c r="P159" s="33"/>
      <c r="Q159" s="33"/>
      <c r="R159" s="33"/>
      <c r="S159" s="33"/>
      <c r="T159" s="177">
        <f t="shared" si="17"/>
        <v>17.3</v>
      </c>
      <c r="U159" s="178">
        <f t="shared" si="18"/>
        <v>1</v>
      </c>
      <c r="V159" s="33">
        <f t="shared" si="19"/>
        <v>-1331.4509183035088</v>
      </c>
      <c r="W159" s="172"/>
      <c r="X159" s="113">
        <f t="shared" si="20"/>
        <v>17.3</v>
      </c>
    </row>
    <row r="160" spans="1:24" ht="12.75">
      <c r="A160" s="176" t="s">
        <v>260</v>
      </c>
      <c r="B160" s="119" t="s">
        <v>255</v>
      </c>
      <c r="C160" s="46" t="s">
        <v>990</v>
      </c>
      <c r="D160" s="33"/>
      <c r="E160" s="33"/>
      <c r="F160" s="33"/>
      <c r="G160" s="33"/>
      <c r="H160" s="33">
        <v>16.35087719298246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7">
        <f t="shared" si="17"/>
        <v>16.35087719298246</v>
      </c>
      <c r="U160" s="178">
        <f t="shared" si="18"/>
        <v>1</v>
      </c>
      <c r="V160" s="33">
        <f t="shared" si="19"/>
        <v>-1332.4000411105264</v>
      </c>
      <c r="W160" s="172">
        <v>2013</v>
      </c>
      <c r="X160" s="113">
        <f t="shared" si="20"/>
        <v>16.35087719298246</v>
      </c>
    </row>
    <row r="161" spans="1:24" ht="12.75">
      <c r="A161" s="176" t="s">
        <v>261</v>
      </c>
      <c r="B161" s="119"/>
      <c r="C161" s="46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7">
        <f t="shared" si="17"/>
        <v>0</v>
      </c>
      <c r="U161" s="178">
        <f t="shared" si="18"/>
        <v>0</v>
      </c>
      <c r="V161" s="33">
        <f t="shared" si="19"/>
        <v>-1348.7509183035088</v>
      </c>
      <c r="W161" s="172"/>
      <c r="X161" s="113">
        <f t="shared" si="20"/>
        <v>0</v>
      </c>
    </row>
    <row r="162" spans="1:24" ht="12.75">
      <c r="A162" s="176" t="s">
        <v>262</v>
      </c>
      <c r="B162" s="119"/>
      <c r="C162" s="46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7">
        <f aca="true" t="shared" si="21" ref="T162:T205">SUM(D162:S162)</f>
        <v>0</v>
      </c>
      <c r="U162" s="178">
        <f aca="true" t="shared" si="22" ref="U162:U205">COUNTA(D162:S162)</f>
        <v>0</v>
      </c>
      <c r="V162" s="33">
        <f aca="true" t="shared" si="23" ref="V162:V205">T162-$T$5</f>
        <v>-1348.7509183035088</v>
      </c>
      <c r="W162" s="172"/>
      <c r="X162" s="113">
        <f aca="true" t="shared" si="24" ref="X162:X205"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0</v>
      </c>
    </row>
    <row r="163" spans="1:24" ht="12.75">
      <c r="A163" s="176" t="s">
        <v>263</v>
      </c>
      <c r="B163" s="119"/>
      <c r="C163" s="46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7">
        <f t="shared" si="21"/>
        <v>0</v>
      </c>
      <c r="U163" s="178">
        <f t="shared" si="22"/>
        <v>0</v>
      </c>
      <c r="V163" s="33">
        <f t="shared" si="23"/>
        <v>-1348.7509183035088</v>
      </c>
      <c r="W163" s="172"/>
      <c r="X163" s="113">
        <f t="shared" si="24"/>
        <v>0</v>
      </c>
    </row>
    <row r="164" spans="1:24" ht="12.75">
      <c r="A164" s="176" t="s">
        <v>264</v>
      </c>
      <c r="B164" s="119"/>
      <c r="C164" s="46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7">
        <f t="shared" si="21"/>
        <v>0</v>
      </c>
      <c r="U164" s="178">
        <f t="shared" si="22"/>
        <v>0</v>
      </c>
      <c r="V164" s="33">
        <f t="shared" si="23"/>
        <v>-1348.7509183035088</v>
      </c>
      <c r="W164" s="172"/>
      <c r="X164" s="113">
        <f t="shared" si="24"/>
        <v>0</v>
      </c>
    </row>
    <row r="165" spans="1:24" ht="12.75">
      <c r="A165" s="176" t="s">
        <v>265</v>
      </c>
      <c r="B165" s="119"/>
      <c r="C165" s="46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7">
        <f t="shared" si="21"/>
        <v>0</v>
      </c>
      <c r="U165" s="178">
        <f t="shared" si="22"/>
        <v>0</v>
      </c>
      <c r="V165" s="33">
        <f t="shared" si="23"/>
        <v>-1348.7509183035088</v>
      </c>
      <c r="W165" s="172"/>
      <c r="X165" s="113">
        <f t="shared" si="24"/>
        <v>0</v>
      </c>
    </row>
    <row r="166" spans="1:24" ht="12.75">
      <c r="A166" s="176" t="s">
        <v>266</v>
      </c>
      <c r="B166" s="119"/>
      <c r="C166" s="46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7">
        <f t="shared" si="21"/>
        <v>0</v>
      </c>
      <c r="U166" s="178">
        <f t="shared" si="22"/>
        <v>0</v>
      </c>
      <c r="V166" s="33">
        <f t="shared" si="23"/>
        <v>-1348.7509183035088</v>
      </c>
      <c r="W166" s="172"/>
      <c r="X166" s="113">
        <f t="shared" si="24"/>
        <v>0</v>
      </c>
    </row>
    <row r="167" spans="1:24" ht="12.75">
      <c r="A167" s="176" t="s">
        <v>267</v>
      </c>
      <c r="B167" s="119"/>
      <c r="C167" s="46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7">
        <f t="shared" si="21"/>
        <v>0</v>
      </c>
      <c r="U167" s="178">
        <f t="shared" si="22"/>
        <v>0</v>
      </c>
      <c r="V167" s="33">
        <f t="shared" si="23"/>
        <v>-1348.7509183035088</v>
      </c>
      <c r="W167" s="172"/>
      <c r="X167" s="113">
        <f t="shared" si="24"/>
        <v>0</v>
      </c>
    </row>
    <row r="168" spans="1:24" ht="12.75">
      <c r="A168" s="176" t="s">
        <v>268</v>
      </c>
      <c r="B168" s="119"/>
      <c r="C168" s="46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7">
        <f t="shared" si="21"/>
        <v>0</v>
      </c>
      <c r="U168" s="178">
        <f t="shared" si="22"/>
        <v>0</v>
      </c>
      <c r="V168" s="33">
        <f t="shared" si="23"/>
        <v>-1348.7509183035088</v>
      </c>
      <c r="W168" s="172"/>
      <c r="X168" s="113">
        <f t="shared" si="24"/>
        <v>0</v>
      </c>
    </row>
    <row r="169" spans="1:24" ht="12.75">
      <c r="A169" s="176" t="s">
        <v>269</v>
      </c>
      <c r="B169" s="119"/>
      <c r="C169" s="46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7">
        <f t="shared" si="21"/>
        <v>0</v>
      </c>
      <c r="U169" s="178">
        <f t="shared" si="22"/>
        <v>0</v>
      </c>
      <c r="V169" s="33">
        <f t="shared" si="23"/>
        <v>-1348.7509183035088</v>
      </c>
      <c r="W169" s="172"/>
      <c r="X169" s="113">
        <f t="shared" si="24"/>
        <v>0</v>
      </c>
    </row>
    <row r="170" spans="1:24" ht="12.75">
      <c r="A170" s="176" t="s">
        <v>270</v>
      </c>
      <c r="B170" s="119"/>
      <c r="C170" s="46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7">
        <f t="shared" si="21"/>
        <v>0</v>
      </c>
      <c r="U170" s="178">
        <f t="shared" si="22"/>
        <v>0</v>
      </c>
      <c r="V170" s="33">
        <f t="shared" si="23"/>
        <v>-1348.7509183035088</v>
      </c>
      <c r="W170" s="172"/>
      <c r="X170" s="113">
        <f t="shared" si="24"/>
        <v>0</v>
      </c>
    </row>
    <row r="171" spans="1:24" ht="12.75">
      <c r="A171" s="176" t="s">
        <v>271</v>
      </c>
      <c r="B171" s="119"/>
      <c r="C171" s="46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7">
        <f t="shared" si="21"/>
        <v>0</v>
      </c>
      <c r="U171" s="178">
        <f t="shared" si="22"/>
        <v>0</v>
      </c>
      <c r="V171" s="33">
        <f t="shared" si="23"/>
        <v>-1348.7509183035088</v>
      </c>
      <c r="W171" s="172"/>
      <c r="X171" s="113">
        <f t="shared" si="24"/>
        <v>0</v>
      </c>
    </row>
    <row r="172" spans="1:24" ht="12.75">
      <c r="A172" s="176" t="s">
        <v>272</v>
      </c>
      <c r="B172" s="119"/>
      <c r="C172" s="46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7">
        <f t="shared" si="21"/>
        <v>0</v>
      </c>
      <c r="U172" s="178">
        <f t="shared" si="22"/>
        <v>0</v>
      </c>
      <c r="V172" s="33">
        <f t="shared" si="23"/>
        <v>-1348.7509183035088</v>
      </c>
      <c r="W172" s="172"/>
      <c r="X172" s="113">
        <f t="shared" si="24"/>
        <v>0</v>
      </c>
    </row>
    <row r="173" spans="1:24" ht="12.75">
      <c r="A173" s="176" t="s">
        <v>273</v>
      </c>
      <c r="B173" s="119"/>
      <c r="C173" s="46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7">
        <f t="shared" si="21"/>
        <v>0</v>
      </c>
      <c r="U173" s="178">
        <f t="shared" si="22"/>
        <v>0</v>
      </c>
      <c r="V173" s="33">
        <f t="shared" si="23"/>
        <v>-1348.7509183035088</v>
      </c>
      <c r="W173" s="172"/>
      <c r="X173" s="113">
        <f t="shared" si="24"/>
        <v>0</v>
      </c>
    </row>
    <row r="174" spans="1:24" ht="12.75">
      <c r="A174" s="176" t="s">
        <v>274</v>
      </c>
      <c r="B174" s="119"/>
      <c r="C174" s="46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7">
        <f t="shared" si="21"/>
        <v>0</v>
      </c>
      <c r="U174" s="178">
        <f t="shared" si="22"/>
        <v>0</v>
      </c>
      <c r="V174" s="33">
        <f t="shared" si="23"/>
        <v>-1348.7509183035088</v>
      </c>
      <c r="W174" s="172"/>
      <c r="X174" s="113">
        <f t="shared" si="24"/>
        <v>0</v>
      </c>
    </row>
    <row r="175" spans="1:24" ht="12.75">
      <c r="A175" s="176" t="s">
        <v>275</v>
      </c>
      <c r="B175" s="119"/>
      <c r="C175" s="46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7">
        <f t="shared" si="21"/>
        <v>0</v>
      </c>
      <c r="U175" s="178">
        <f t="shared" si="22"/>
        <v>0</v>
      </c>
      <c r="V175" s="33">
        <f t="shared" si="23"/>
        <v>-1348.7509183035088</v>
      </c>
      <c r="W175" s="172"/>
      <c r="X175" s="113">
        <f t="shared" si="24"/>
        <v>0</v>
      </c>
    </row>
    <row r="176" spans="1:24" ht="12.75">
      <c r="A176" s="176" t="s">
        <v>276</v>
      </c>
      <c r="B176" s="119"/>
      <c r="C176" s="46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177">
        <f t="shared" si="21"/>
        <v>0</v>
      </c>
      <c r="U176" s="178">
        <f t="shared" si="22"/>
        <v>0</v>
      </c>
      <c r="V176" s="33">
        <f t="shared" si="23"/>
        <v>-1348.7509183035088</v>
      </c>
      <c r="W176" s="172"/>
      <c r="X176" s="113">
        <f t="shared" si="24"/>
        <v>0</v>
      </c>
    </row>
    <row r="177" spans="1:24" ht="12.75">
      <c r="A177" s="176" t="s">
        <v>277</v>
      </c>
      <c r="B177" s="119"/>
      <c r="C177" s="46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177">
        <f t="shared" si="21"/>
        <v>0</v>
      </c>
      <c r="U177" s="178">
        <f t="shared" si="22"/>
        <v>0</v>
      </c>
      <c r="V177" s="33">
        <f t="shared" si="23"/>
        <v>-1348.7509183035088</v>
      </c>
      <c r="W177" s="172"/>
      <c r="X177" s="113">
        <f t="shared" si="24"/>
        <v>0</v>
      </c>
    </row>
    <row r="178" spans="1:24" ht="12.75">
      <c r="A178" s="176" t="s">
        <v>278</v>
      </c>
      <c r="B178" s="119"/>
      <c r="C178" s="46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177">
        <f t="shared" si="21"/>
        <v>0</v>
      </c>
      <c r="U178" s="178">
        <f t="shared" si="22"/>
        <v>0</v>
      </c>
      <c r="V178" s="33">
        <f t="shared" si="23"/>
        <v>-1348.7509183035088</v>
      </c>
      <c r="W178" s="172"/>
      <c r="X178" s="113">
        <f t="shared" si="24"/>
        <v>0</v>
      </c>
    </row>
    <row r="179" spans="1:24" ht="12.75">
      <c r="A179" s="176" t="s">
        <v>279</v>
      </c>
      <c r="B179" s="119"/>
      <c r="C179" s="46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177">
        <f t="shared" si="21"/>
        <v>0</v>
      </c>
      <c r="U179" s="178">
        <f t="shared" si="22"/>
        <v>0</v>
      </c>
      <c r="V179" s="33">
        <f t="shared" si="23"/>
        <v>-1348.7509183035088</v>
      </c>
      <c r="W179" s="172"/>
      <c r="X179" s="113">
        <f t="shared" si="24"/>
        <v>0</v>
      </c>
    </row>
    <row r="180" spans="1:24" ht="12.75">
      <c r="A180" s="176" t="s">
        <v>280</v>
      </c>
      <c r="B180" s="119"/>
      <c r="C180" s="46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177">
        <f t="shared" si="21"/>
        <v>0</v>
      </c>
      <c r="U180" s="178">
        <f t="shared" si="22"/>
        <v>0</v>
      </c>
      <c r="V180" s="33">
        <f t="shared" si="23"/>
        <v>-1348.7509183035088</v>
      </c>
      <c r="W180" s="172"/>
      <c r="X180" s="113">
        <f t="shared" si="24"/>
        <v>0</v>
      </c>
    </row>
    <row r="181" spans="1:24" ht="12.75">
      <c r="A181" s="176" t="s">
        <v>281</v>
      </c>
      <c r="B181" s="119"/>
      <c r="C181" s="46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177">
        <f t="shared" si="21"/>
        <v>0</v>
      </c>
      <c r="U181" s="178">
        <f t="shared" si="22"/>
        <v>0</v>
      </c>
      <c r="V181" s="33">
        <f t="shared" si="23"/>
        <v>-1348.7509183035088</v>
      </c>
      <c r="W181" s="172"/>
      <c r="X181" s="113">
        <f t="shared" si="24"/>
        <v>0</v>
      </c>
    </row>
    <row r="182" spans="1:24" ht="12.75">
      <c r="A182" s="176" t="s">
        <v>282</v>
      </c>
      <c r="B182" s="119"/>
      <c r="C182" s="46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177">
        <f t="shared" si="21"/>
        <v>0</v>
      </c>
      <c r="U182" s="178">
        <f t="shared" si="22"/>
        <v>0</v>
      </c>
      <c r="V182" s="33">
        <f t="shared" si="23"/>
        <v>-1348.7509183035088</v>
      </c>
      <c r="W182" s="172"/>
      <c r="X182" s="113">
        <f t="shared" si="24"/>
        <v>0</v>
      </c>
    </row>
    <row r="183" spans="1:24" ht="12.75">
      <c r="A183" s="176" t="s">
        <v>283</v>
      </c>
      <c r="B183" s="119"/>
      <c r="C183" s="46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177">
        <f t="shared" si="21"/>
        <v>0</v>
      </c>
      <c r="U183" s="178">
        <f t="shared" si="22"/>
        <v>0</v>
      </c>
      <c r="V183" s="33">
        <f t="shared" si="23"/>
        <v>-1348.7509183035088</v>
      </c>
      <c r="W183" s="172"/>
      <c r="X183" s="113">
        <f t="shared" si="24"/>
        <v>0</v>
      </c>
    </row>
    <row r="184" spans="1:24" ht="12.75">
      <c r="A184" s="176" t="s">
        <v>284</v>
      </c>
      <c r="B184" s="119"/>
      <c r="C184" s="46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177">
        <f t="shared" si="21"/>
        <v>0</v>
      </c>
      <c r="U184" s="178">
        <f t="shared" si="22"/>
        <v>0</v>
      </c>
      <c r="V184" s="33">
        <f t="shared" si="23"/>
        <v>-1348.7509183035088</v>
      </c>
      <c r="W184" s="172"/>
      <c r="X184" s="113">
        <f t="shared" si="24"/>
        <v>0</v>
      </c>
    </row>
    <row r="185" spans="1:24" ht="12.75">
      <c r="A185" s="176" t="s">
        <v>285</v>
      </c>
      <c r="B185" s="119"/>
      <c r="C185" s="46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177">
        <f t="shared" si="21"/>
        <v>0</v>
      </c>
      <c r="U185" s="178">
        <f t="shared" si="22"/>
        <v>0</v>
      </c>
      <c r="V185" s="33">
        <f t="shared" si="23"/>
        <v>-1348.7509183035088</v>
      </c>
      <c r="W185" s="172"/>
      <c r="X185" s="113">
        <f t="shared" si="24"/>
        <v>0</v>
      </c>
    </row>
    <row r="186" spans="1:24" ht="12.75">
      <c r="A186" s="176" t="s">
        <v>286</v>
      </c>
      <c r="B186" s="119"/>
      <c r="C186" s="46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177">
        <f t="shared" si="21"/>
        <v>0</v>
      </c>
      <c r="U186" s="178">
        <f t="shared" si="22"/>
        <v>0</v>
      </c>
      <c r="V186" s="33">
        <f t="shared" si="23"/>
        <v>-1348.7509183035088</v>
      </c>
      <c r="W186" s="172"/>
      <c r="X186" s="113">
        <f t="shared" si="24"/>
        <v>0</v>
      </c>
    </row>
    <row r="187" spans="1:24" ht="12.75">
      <c r="A187" s="176" t="s">
        <v>287</v>
      </c>
      <c r="B187" s="119"/>
      <c r="C187" s="46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177">
        <f t="shared" si="21"/>
        <v>0</v>
      </c>
      <c r="U187" s="178">
        <f t="shared" si="22"/>
        <v>0</v>
      </c>
      <c r="V187" s="33">
        <f t="shared" si="23"/>
        <v>-1348.7509183035088</v>
      </c>
      <c r="W187" s="172"/>
      <c r="X187" s="113">
        <f t="shared" si="24"/>
        <v>0</v>
      </c>
    </row>
    <row r="188" spans="1:24" ht="12.75">
      <c r="A188" s="176" t="s">
        <v>288</v>
      </c>
      <c r="B188" s="119"/>
      <c r="C188" s="46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177">
        <f t="shared" si="21"/>
        <v>0</v>
      </c>
      <c r="U188" s="178">
        <f t="shared" si="22"/>
        <v>0</v>
      </c>
      <c r="V188" s="33">
        <f t="shared" si="23"/>
        <v>-1348.7509183035088</v>
      </c>
      <c r="W188" s="172"/>
      <c r="X188" s="113">
        <f t="shared" si="24"/>
        <v>0</v>
      </c>
    </row>
    <row r="189" spans="1:24" ht="12.75">
      <c r="A189" s="176" t="s">
        <v>289</v>
      </c>
      <c r="B189" s="119"/>
      <c r="C189" s="46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177">
        <f t="shared" si="21"/>
        <v>0</v>
      </c>
      <c r="U189" s="178">
        <f t="shared" si="22"/>
        <v>0</v>
      </c>
      <c r="V189" s="33">
        <f t="shared" si="23"/>
        <v>-1348.7509183035088</v>
      </c>
      <c r="W189" s="172"/>
      <c r="X189" s="113">
        <f t="shared" si="24"/>
        <v>0</v>
      </c>
    </row>
    <row r="190" spans="1:24" ht="12.75">
      <c r="A190" s="176" t="s">
        <v>290</v>
      </c>
      <c r="B190" s="119"/>
      <c r="C190" s="46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177">
        <f t="shared" si="21"/>
        <v>0</v>
      </c>
      <c r="U190" s="178">
        <f t="shared" si="22"/>
        <v>0</v>
      </c>
      <c r="V190" s="33">
        <f t="shared" si="23"/>
        <v>-1348.7509183035088</v>
      </c>
      <c r="W190" s="172"/>
      <c r="X190" s="113">
        <f t="shared" si="24"/>
        <v>0</v>
      </c>
    </row>
    <row r="191" spans="1:24" ht="12.75">
      <c r="A191" s="176" t="s">
        <v>291</v>
      </c>
      <c r="B191" s="119"/>
      <c r="C191" s="46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177">
        <f t="shared" si="21"/>
        <v>0</v>
      </c>
      <c r="U191" s="178">
        <f t="shared" si="22"/>
        <v>0</v>
      </c>
      <c r="V191" s="33">
        <f t="shared" si="23"/>
        <v>-1348.7509183035088</v>
      </c>
      <c r="W191" s="172"/>
      <c r="X191" s="113">
        <f t="shared" si="24"/>
        <v>0</v>
      </c>
    </row>
    <row r="192" spans="1:24" ht="12.75">
      <c r="A192" s="176" t="s">
        <v>292</v>
      </c>
      <c r="B192" s="119"/>
      <c r="C192" s="46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177">
        <f t="shared" si="21"/>
        <v>0</v>
      </c>
      <c r="U192" s="178">
        <f t="shared" si="22"/>
        <v>0</v>
      </c>
      <c r="V192" s="33">
        <f t="shared" si="23"/>
        <v>-1348.7509183035088</v>
      </c>
      <c r="W192" s="172"/>
      <c r="X192" s="113">
        <f t="shared" si="24"/>
        <v>0</v>
      </c>
    </row>
    <row r="193" spans="1:24" ht="12.75">
      <c r="A193" s="176" t="s">
        <v>293</v>
      </c>
      <c r="B193" s="119"/>
      <c r="C193" s="46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177">
        <f t="shared" si="21"/>
        <v>0</v>
      </c>
      <c r="U193" s="178">
        <f t="shared" si="22"/>
        <v>0</v>
      </c>
      <c r="V193" s="33">
        <f t="shared" si="23"/>
        <v>-1348.7509183035088</v>
      </c>
      <c r="W193" s="172"/>
      <c r="X193" s="113">
        <f t="shared" si="24"/>
        <v>0</v>
      </c>
    </row>
    <row r="194" spans="1:24" ht="12.75">
      <c r="A194" s="176" t="s">
        <v>294</v>
      </c>
      <c r="B194" s="119"/>
      <c r="C194" s="46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177">
        <f t="shared" si="21"/>
        <v>0</v>
      </c>
      <c r="U194" s="178">
        <f t="shared" si="22"/>
        <v>0</v>
      </c>
      <c r="V194" s="33">
        <f t="shared" si="23"/>
        <v>-1348.7509183035088</v>
      </c>
      <c r="W194" s="172"/>
      <c r="X194" s="113">
        <f t="shared" si="24"/>
        <v>0</v>
      </c>
    </row>
    <row r="195" spans="1:24" ht="12.75">
      <c r="A195" s="176" t="s">
        <v>295</v>
      </c>
      <c r="B195" s="119"/>
      <c r="C195" s="46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177">
        <f t="shared" si="21"/>
        <v>0</v>
      </c>
      <c r="U195" s="178">
        <f t="shared" si="22"/>
        <v>0</v>
      </c>
      <c r="V195" s="33">
        <f t="shared" si="23"/>
        <v>-1348.7509183035088</v>
      </c>
      <c r="W195" s="172"/>
      <c r="X195" s="113">
        <f t="shared" si="24"/>
        <v>0</v>
      </c>
    </row>
    <row r="196" spans="1:24" ht="12.75">
      <c r="A196" s="176" t="s">
        <v>296</v>
      </c>
      <c r="B196" s="119"/>
      <c r="C196" s="46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177">
        <f t="shared" si="21"/>
        <v>0</v>
      </c>
      <c r="U196" s="178">
        <f t="shared" si="22"/>
        <v>0</v>
      </c>
      <c r="V196" s="33">
        <f t="shared" si="23"/>
        <v>-1348.7509183035088</v>
      </c>
      <c r="W196" s="172"/>
      <c r="X196" s="113">
        <f t="shared" si="24"/>
        <v>0</v>
      </c>
    </row>
    <row r="197" spans="1:24" ht="12.75">
      <c r="A197" s="176" t="s">
        <v>297</v>
      </c>
      <c r="B197" s="119"/>
      <c r="C197" s="46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177">
        <f t="shared" si="21"/>
        <v>0</v>
      </c>
      <c r="U197" s="178">
        <f t="shared" si="22"/>
        <v>0</v>
      </c>
      <c r="V197" s="33">
        <f t="shared" si="23"/>
        <v>-1348.7509183035088</v>
      </c>
      <c r="W197" s="172"/>
      <c r="X197" s="113">
        <f t="shared" si="24"/>
        <v>0</v>
      </c>
    </row>
    <row r="198" spans="1:24" ht="12.75">
      <c r="A198" s="176" t="s">
        <v>298</v>
      </c>
      <c r="B198" s="119"/>
      <c r="C198" s="18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177">
        <f t="shared" si="21"/>
        <v>0</v>
      </c>
      <c r="U198" s="178">
        <f t="shared" si="22"/>
        <v>0</v>
      </c>
      <c r="V198" s="33">
        <f t="shared" si="23"/>
        <v>-1348.7509183035088</v>
      </c>
      <c r="W198" s="172"/>
      <c r="X198" s="113">
        <f t="shared" si="24"/>
        <v>0</v>
      </c>
    </row>
    <row r="199" spans="1:24" ht="12.75">
      <c r="A199" s="176" t="s">
        <v>299</v>
      </c>
      <c r="B199" s="119"/>
      <c r="C199" s="46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177">
        <f t="shared" si="21"/>
        <v>0</v>
      </c>
      <c r="U199" s="178">
        <f t="shared" si="22"/>
        <v>0</v>
      </c>
      <c r="V199" s="33">
        <f t="shared" si="23"/>
        <v>-1348.7509183035088</v>
      </c>
      <c r="W199" s="172"/>
      <c r="X199" s="113">
        <f t="shared" si="24"/>
        <v>0</v>
      </c>
    </row>
    <row r="200" spans="1:24" ht="12.75">
      <c r="A200" s="176" t="s">
        <v>300</v>
      </c>
      <c r="B200" s="119"/>
      <c r="C200" s="46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177">
        <f t="shared" si="21"/>
        <v>0</v>
      </c>
      <c r="U200" s="178">
        <f t="shared" si="22"/>
        <v>0</v>
      </c>
      <c r="V200" s="33">
        <f t="shared" si="23"/>
        <v>-1348.7509183035088</v>
      </c>
      <c r="W200" s="172"/>
      <c r="X200" s="113">
        <f t="shared" si="24"/>
        <v>0</v>
      </c>
    </row>
    <row r="201" spans="1:24" ht="12.75">
      <c r="A201" s="176" t="s">
        <v>301</v>
      </c>
      <c r="B201" s="119"/>
      <c r="C201" s="46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177">
        <f t="shared" si="21"/>
        <v>0</v>
      </c>
      <c r="U201" s="178">
        <f t="shared" si="22"/>
        <v>0</v>
      </c>
      <c r="V201" s="33">
        <f t="shared" si="23"/>
        <v>-1348.7509183035088</v>
      </c>
      <c r="W201" s="172"/>
      <c r="X201" s="113">
        <f t="shared" si="24"/>
        <v>0</v>
      </c>
    </row>
    <row r="202" spans="1:24" ht="12.75">
      <c r="A202" s="176" t="s">
        <v>302</v>
      </c>
      <c r="B202" s="119"/>
      <c r="C202" s="46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177">
        <f t="shared" si="21"/>
        <v>0</v>
      </c>
      <c r="U202" s="178">
        <f t="shared" si="22"/>
        <v>0</v>
      </c>
      <c r="V202" s="33">
        <f t="shared" si="23"/>
        <v>-1348.7509183035088</v>
      </c>
      <c r="W202" s="172"/>
      <c r="X202" s="113">
        <f t="shared" si="24"/>
        <v>0</v>
      </c>
    </row>
    <row r="203" spans="1:24" ht="12.75">
      <c r="A203" s="176" t="s">
        <v>303</v>
      </c>
      <c r="B203" s="119"/>
      <c r="C203" s="46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177">
        <f t="shared" si="21"/>
        <v>0</v>
      </c>
      <c r="U203" s="178">
        <f t="shared" si="22"/>
        <v>0</v>
      </c>
      <c r="V203" s="33">
        <f t="shared" si="23"/>
        <v>-1348.7509183035088</v>
      </c>
      <c r="W203" s="172"/>
      <c r="X203" s="113">
        <f t="shared" si="24"/>
        <v>0</v>
      </c>
    </row>
    <row r="204" spans="1:24" ht="12.75">
      <c r="A204" s="176" t="s">
        <v>304</v>
      </c>
      <c r="B204" s="119"/>
      <c r="C204" s="46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177">
        <f t="shared" si="21"/>
        <v>0</v>
      </c>
      <c r="U204" s="178">
        <f t="shared" si="22"/>
        <v>0</v>
      </c>
      <c r="V204" s="33">
        <f t="shared" si="23"/>
        <v>-1348.7509183035088</v>
      </c>
      <c r="W204" s="172"/>
      <c r="X204" s="113">
        <f t="shared" si="24"/>
        <v>0</v>
      </c>
    </row>
    <row r="205" spans="1:24" ht="12.75">
      <c r="A205" s="176" t="s">
        <v>305</v>
      </c>
      <c r="B205" s="119"/>
      <c r="C205" s="46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177">
        <f t="shared" si="21"/>
        <v>0</v>
      </c>
      <c r="U205" s="178">
        <f t="shared" si="22"/>
        <v>0</v>
      </c>
      <c r="V205" s="33">
        <f t="shared" si="23"/>
        <v>-1348.7509183035088</v>
      </c>
      <c r="W205" s="172"/>
      <c r="X205" s="113">
        <f t="shared" si="24"/>
        <v>0</v>
      </c>
    </row>
    <row r="206" spans="1:24" ht="12.75">
      <c r="A206" s="176" t="s">
        <v>306</v>
      </c>
      <c r="B206" s="119"/>
      <c r="C206" s="46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177">
        <f aca="true" t="shared" si="25" ref="T206:T236">SUM(D206:S206)</f>
        <v>0</v>
      </c>
      <c r="U206" s="178">
        <f aca="true" t="shared" si="26" ref="U206:U236">COUNTA(D206:S206)</f>
        <v>0</v>
      </c>
      <c r="V206" s="33">
        <f aca="true" t="shared" si="27" ref="V206:V236">T206-$T$5</f>
        <v>-1348.7509183035088</v>
      </c>
      <c r="W206" s="172"/>
      <c r="X206" s="113">
        <f aca="true" t="shared" si="28" ref="X206:X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4" ht="12.75">
      <c r="A207" s="176" t="s">
        <v>307</v>
      </c>
      <c r="B207" s="119"/>
      <c r="C207" s="46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177">
        <f t="shared" si="25"/>
        <v>0</v>
      </c>
      <c r="U207" s="178">
        <f t="shared" si="26"/>
        <v>0</v>
      </c>
      <c r="V207" s="33">
        <f t="shared" si="27"/>
        <v>-1348.7509183035088</v>
      </c>
      <c r="W207" s="172"/>
      <c r="X207" s="113">
        <f t="shared" si="28"/>
        <v>0</v>
      </c>
    </row>
    <row r="208" spans="1:24" ht="12.75">
      <c r="A208" s="176" t="s">
        <v>308</v>
      </c>
      <c r="B208" s="119"/>
      <c r="C208" s="46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177">
        <f t="shared" si="25"/>
        <v>0</v>
      </c>
      <c r="U208" s="178">
        <f t="shared" si="26"/>
        <v>0</v>
      </c>
      <c r="V208" s="33">
        <f t="shared" si="27"/>
        <v>-1348.7509183035088</v>
      </c>
      <c r="W208" s="172"/>
      <c r="X208" s="113">
        <f t="shared" si="28"/>
        <v>0</v>
      </c>
    </row>
    <row r="209" spans="1:24" ht="12.75">
      <c r="A209" s="176" t="s">
        <v>309</v>
      </c>
      <c r="B209" s="119"/>
      <c r="C209" s="46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177">
        <f t="shared" si="25"/>
        <v>0</v>
      </c>
      <c r="U209" s="178">
        <f t="shared" si="26"/>
        <v>0</v>
      </c>
      <c r="V209" s="33">
        <f t="shared" si="27"/>
        <v>-1348.7509183035088</v>
      </c>
      <c r="W209" s="172"/>
      <c r="X209" s="113">
        <f t="shared" si="28"/>
        <v>0</v>
      </c>
    </row>
    <row r="210" spans="1:24" ht="12.75">
      <c r="A210" s="176" t="s">
        <v>310</v>
      </c>
      <c r="B210" s="119"/>
      <c r="C210" s="18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177">
        <f t="shared" si="25"/>
        <v>0</v>
      </c>
      <c r="U210" s="178">
        <f t="shared" si="26"/>
        <v>0</v>
      </c>
      <c r="V210" s="33">
        <f t="shared" si="27"/>
        <v>-1348.7509183035088</v>
      </c>
      <c r="W210" s="172"/>
      <c r="X210" s="113">
        <f t="shared" si="28"/>
        <v>0</v>
      </c>
    </row>
    <row r="211" spans="1:24" ht="12.75">
      <c r="A211" s="176" t="s">
        <v>311</v>
      </c>
      <c r="B211" s="119"/>
      <c r="C211" s="46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177">
        <f t="shared" si="25"/>
        <v>0</v>
      </c>
      <c r="U211" s="178">
        <f t="shared" si="26"/>
        <v>0</v>
      </c>
      <c r="V211" s="33">
        <f t="shared" si="27"/>
        <v>-1348.7509183035088</v>
      </c>
      <c r="W211" s="172"/>
      <c r="X211" s="113">
        <f t="shared" si="28"/>
        <v>0</v>
      </c>
    </row>
    <row r="212" spans="1:24" ht="12.75">
      <c r="A212" s="176" t="s">
        <v>312</v>
      </c>
      <c r="B212" s="119"/>
      <c r="C212" s="18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177">
        <f t="shared" si="25"/>
        <v>0</v>
      </c>
      <c r="U212" s="178">
        <f t="shared" si="26"/>
        <v>0</v>
      </c>
      <c r="V212" s="33">
        <f t="shared" si="27"/>
        <v>-1348.7509183035088</v>
      </c>
      <c r="W212" s="172"/>
      <c r="X212" s="113">
        <f t="shared" si="28"/>
        <v>0</v>
      </c>
    </row>
    <row r="213" spans="1:24" ht="12.75">
      <c r="A213" s="176" t="s">
        <v>313</v>
      </c>
      <c r="B213" s="119"/>
      <c r="C213" s="46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177">
        <f t="shared" si="25"/>
        <v>0</v>
      </c>
      <c r="U213" s="178">
        <f t="shared" si="26"/>
        <v>0</v>
      </c>
      <c r="V213" s="33">
        <f t="shared" si="27"/>
        <v>-1348.7509183035088</v>
      </c>
      <c r="W213" s="172"/>
      <c r="X213" s="113">
        <f t="shared" si="28"/>
        <v>0</v>
      </c>
    </row>
    <row r="214" spans="1:24" ht="12.75">
      <c r="A214" s="176" t="s">
        <v>314</v>
      </c>
      <c r="B214" s="119"/>
      <c r="C214" s="46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177">
        <f t="shared" si="25"/>
        <v>0</v>
      </c>
      <c r="U214" s="178">
        <f t="shared" si="26"/>
        <v>0</v>
      </c>
      <c r="V214" s="33">
        <f t="shared" si="27"/>
        <v>-1348.7509183035088</v>
      </c>
      <c r="W214" s="172"/>
      <c r="X214" s="113">
        <f t="shared" si="28"/>
        <v>0</v>
      </c>
    </row>
    <row r="215" spans="1:24" ht="12.75">
      <c r="A215" s="176" t="s">
        <v>315</v>
      </c>
      <c r="B215" s="119"/>
      <c r="C215" s="46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177">
        <f t="shared" si="25"/>
        <v>0</v>
      </c>
      <c r="U215" s="178">
        <f t="shared" si="26"/>
        <v>0</v>
      </c>
      <c r="V215" s="33">
        <f t="shared" si="27"/>
        <v>-1348.7509183035088</v>
      </c>
      <c r="W215" s="172"/>
      <c r="X215" s="113">
        <f t="shared" si="28"/>
        <v>0</v>
      </c>
    </row>
    <row r="216" spans="1:24" ht="12.75">
      <c r="A216" s="176" t="s">
        <v>316</v>
      </c>
      <c r="B216" s="119"/>
      <c r="C216" s="46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177">
        <f t="shared" si="25"/>
        <v>0</v>
      </c>
      <c r="U216" s="178">
        <f t="shared" si="26"/>
        <v>0</v>
      </c>
      <c r="V216" s="33">
        <f t="shared" si="27"/>
        <v>-1348.7509183035088</v>
      </c>
      <c r="W216" s="172"/>
      <c r="X216" s="113">
        <f t="shared" si="28"/>
        <v>0</v>
      </c>
    </row>
    <row r="217" spans="1:24" ht="12.75">
      <c r="A217" s="176" t="s">
        <v>317</v>
      </c>
      <c r="B217" s="119"/>
      <c r="C217" s="46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177">
        <f t="shared" si="25"/>
        <v>0</v>
      </c>
      <c r="U217" s="178">
        <f t="shared" si="26"/>
        <v>0</v>
      </c>
      <c r="V217" s="33">
        <f t="shared" si="27"/>
        <v>-1348.7509183035088</v>
      </c>
      <c r="W217" s="172"/>
      <c r="X217" s="113">
        <f t="shared" si="28"/>
        <v>0</v>
      </c>
    </row>
    <row r="218" spans="1:24" ht="12.75">
      <c r="A218" s="176" t="s">
        <v>318</v>
      </c>
      <c r="B218" s="119"/>
      <c r="C218" s="18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177">
        <f t="shared" si="25"/>
        <v>0</v>
      </c>
      <c r="U218" s="178">
        <f t="shared" si="26"/>
        <v>0</v>
      </c>
      <c r="V218" s="33">
        <f t="shared" si="27"/>
        <v>-1348.7509183035088</v>
      </c>
      <c r="W218" s="172"/>
      <c r="X218" s="113">
        <f t="shared" si="28"/>
        <v>0</v>
      </c>
    </row>
    <row r="219" spans="1:24" ht="12.75">
      <c r="A219" s="176" t="s">
        <v>319</v>
      </c>
      <c r="B219" s="119"/>
      <c r="C219" s="46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177">
        <f t="shared" si="25"/>
        <v>0</v>
      </c>
      <c r="U219" s="178">
        <f t="shared" si="26"/>
        <v>0</v>
      </c>
      <c r="V219" s="33">
        <f t="shared" si="27"/>
        <v>-1348.7509183035088</v>
      </c>
      <c r="W219" s="172"/>
      <c r="X219" s="113">
        <f t="shared" si="28"/>
        <v>0</v>
      </c>
    </row>
    <row r="220" spans="1:24" ht="12.75">
      <c r="A220" s="176" t="s">
        <v>320</v>
      </c>
      <c r="B220" s="119"/>
      <c r="C220" s="46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177">
        <f t="shared" si="25"/>
        <v>0</v>
      </c>
      <c r="U220" s="178">
        <f t="shared" si="26"/>
        <v>0</v>
      </c>
      <c r="V220" s="33">
        <f t="shared" si="27"/>
        <v>-1348.7509183035088</v>
      </c>
      <c r="W220" s="172"/>
      <c r="X220" s="113">
        <f t="shared" si="28"/>
        <v>0</v>
      </c>
    </row>
    <row r="221" spans="1:24" ht="12.75">
      <c r="A221" s="176" t="s">
        <v>321</v>
      </c>
      <c r="B221" s="119"/>
      <c r="C221" s="46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177">
        <f t="shared" si="25"/>
        <v>0</v>
      </c>
      <c r="U221" s="178">
        <f t="shared" si="26"/>
        <v>0</v>
      </c>
      <c r="V221" s="33">
        <f t="shared" si="27"/>
        <v>-1348.7509183035088</v>
      </c>
      <c r="W221" s="172"/>
      <c r="X221" s="113">
        <f t="shared" si="28"/>
        <v>0</v>
      </c>
    </row>
    <row r="222" spans="1:24" ht="12.75">
      <c r="A222" s="176" t="s">
        <v>322</v>
      </c>
      <c r="B222" s="119"/>
      <c r="C222" s="46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177">
        <f t="shared" si="25"/>
        <v>0</v>
      </c>
      <c r="U222" s="178">
        <f t="shared" si="26"/>
        <v>0</v>
      </c>
      <c r="V222" s="33">
        <f t="shared" si="27"/>
        <v>-1348.7509183035088</v>
      </c>
      <c r="W222" s="172"/>
      <c r="X222" s="113">
        <f t="shared" si="28"/>
        <v>0</v>
      </c>
    </row>
    <row r="223" spans="1:24" ht="12.75">
      <c r="A223" s="176" t="s">
        <v>323</v>
      </c>
      <c r="B223" s="119"/>
      <c r="C223" s="46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177">
        <f t="shared" si="25"/>
        <v>0</v>
      </c>
      <c r="U223" s="178">
        <f t="shared" si="26"/>
        <v>0</v>
      </c>
      <c r="V223" s="33">
        <f t="shared" si="27"/>
        <v>-1348.7509183035088</v>
      </c>
      <c r="W223" s="172"/>
      <c r="X223" s="113">
        <f t="shared" si="28"/>
        <v>0</v>
      </c>
    </row>
    <row r="224" spans="1:24" ht="12.75">
      <c r="A224" s="176" t="s">
        <v>324</v>
      </c>
      <c r="B224" s="119"/>
      <c r="C224" s="46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177">
        <f t="shared" si="25"/>
        <v>0</v>
      </c>
      <c r="U224" s="178">
        <f t="shared" si="26"/>
        <v>0</v>
      </c>
      <c r="V224" s="33">
        <f t="shared" si="27"/>
        <v>-1348.7509183035088</v>
      </c>
      <c r="W224" s="172"/>
      <c r="X224" s="113">
        <f t="shared" si="28"/>
        <v>0</v>
      </c>
    </row>
    <row r="225" spans="1:24" ht="12.75">
      <c r="A225" s="176" t="s">
        <v>325</v>
      </c>
      <c r="B225" s="119"/>
      <c r="C225" s="46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177">
        <f t="shared" si="25"/>
        <v>0</v>
      </c>
      <c r="U225" s="178">
        <f t="shared" si="26"/>
        <v>0</v>
      </c>
      <c r="V225" s="33">
        <f t="shared" si="27"/>
        <v>-1348.7509183035088</v>
      </c>
      <c r="W225" s="172"/>
      <c r="X225" s="113">
        <f t="shared" si="28"/>
        <v>0</v>
      </c>
    </row>
    <row r="226" spans="1:24" ht="12.75">
      <c r="A226" s="176" t="s">
        <v>326</v>
      </c>
      <c r="B226" s="119"/>
      <c r="C226" s="46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177">
        <f t="shared" si="25"/>
        <v>0</v>
      </c>
      <c r="U226" s="178">
        <f t="shared" si="26"/>
        <v>0</v>
      </c>
      <c r="V226" s="33">
        <f t="shared" si="27"/>
        <v>-1348.7509183035088</v>
      </c>
      <c r="W226" s="172"/>
      <c r="X226" s="113">
        <f t="shared" si="28"/>
        <v>0</v>
      </c>
    </row>
    <row r="227" spans="1:24" ht="12.75">
      <c r="A227" s="176" t="s">
        <v>327</v>
      </c>
      <c r="B227" s="119"/>
      <c r="C227" s="46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177">
        <f t="shared" si="25"/>
        <v>0</v>
      </c>
      <c r="U227" s="178">
        <f t="shared" si="26"/>
        <v>0</v>
      </c>
      <c r="V227" s="33">
        <f t="shared" si="27"/>
        <v>-1348.7509183035088</v>
      </c>
      <c r="W227" s="172"/>
      <c r="X227" s="113">
        <f t="shared" si="28"/>
        <v>0</v>
      </c>
    </row>
    <row r="228" spans="1:24" ht="12.75">
      <c r="A228" s="176" t="s">
        <v>328</v>
      </c>
      <c r="B228" s="119"/>
      <c r="C228" s="46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177">
        <f t="shared" si="25"/>
        <v>0</v>
      </c>
      <c r="U228" s="178">
        <f t="shared" si="26"/>
        <v>0</v>
      </c>
      <c r="V228" s="33">
        <f t="shared" si="27"/>
        <v>-1348.7509183035088</v>
      </c>
      <c r="W228" s="172"/>
      <c r="X228" s="113">
        <f t="shared" si="28"/>
        <v>0</v>
      </c>
    </row>
    <row r="229" spans="1:24" ht="12.75">
      <c r="A229" s="176" t="s">
        <v>332</v>
      </c>
      <c r="B229" s="119"/>
      <c r="C229" s="46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177">
        <f t="shared" si="25"/>
        <v>0</v>
      </c>
      <c r="U229" s="178">
        <f t="shared" si="26"/>
        <v>0</v>
      </c>
      <c r="V229" s="33">
        <f t="shared" si="27"/>
        <v>-1348.7509183035088</v>
      </c>
      <c r="W229" s="172"/>
      <c r="X229" s="113">
        <f t="shared" si="28"/>
        <v>0</v>
      </c>
    </row>
    <row r="230" spans="1:24" ht="12.75">
      <c r="A230" s="176" t="s">
        <v>333</v>
      </c>
      <c r="B230" s="119"/>
      <c r="C230" s="46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177">
        <f t="shared" si="25"/>
        <v>0</v>
      </c>
      <c r="U230" s="178">
        <f t="shared" si="26"/>
        <v>0</v>
      </c>
      <c r="V230" s="33">
        <f t="shared" si="27"/>
        <v>-1348.7509183035088</v>
      </c>
      <c r="W230" s="172"/>
      <c r="X230" s="113">
        <f t="shared" si="28"/>
        <v>0</v>
      </c>
    </row>
    <row r="231" spans="1:24" ht="12.75">
      <c r="A231" s="176" t="s">
        <v>334</v>
      </c>
      <c r="B231" s="119"/>
      <c r="C231" s="46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177">
        <f t="shared" si="25"/>
        <v>0</v>
      </c>
      <c r="U231" s="178">
        <f t="shared" si="26"/>
        <v>0</v>
      </c>
      <c r="V231" s="33">
        <f t="shared" si="27"/>
        <v>-1348.7509183035088</v>
      </c>
      <c r="W231" s="172"/>
      <c r="X231" s="113">
        <f t="shared" si="28"/>
        <v>0</v>
      </c>
    </row>
    <row r="232" spans="1:24" ht="12.75">
      <c r="A232" s="176" t="s">
        <v>335</v>
      </c>
      <c r="B232" s="119"/>
      <c r="C232" s="46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177">
        <f t="shared" si="25"/>
        <v>0</v>
      </c>
      <c r="U232" s="178">
        <f t="shared" si="26"/>
        <v>0</v>
      </c>
      <c r="V232" s="33">
        <f t="shared" si="27"/>
        <v>-1348.7509183035088</v>
      </c>
      <c r="W232" s="172"/>
      <c r="X232" s="113">
        <f t="shared" si="28"/>
        <v>0</v>
      </c>
    </row>
    <row r="233" spans="1:24" ht="12.75">
      <c r="A233" s="176" t="s">
        <v>336</v>
      </c>
      <c r="B233" s="119"/>
      <c r="C233" s="46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177">
        <f t="shared" si="25"/>
        <v>0</v>
      </c>
      <c r="U233" s="178">
        <f t="shared" si="26"/>
        <v>0</v>
      </c>
      <c r="V233" s="33">
        <f t="shared" si="27"/>
        <v>-1348.7509183035088</v>
      </c>
      <c r="W233" s="172"/>
      <c r="X233" s="113">
        <f t="shared" si="28"/>
        <v>0</v>
      </c>
    </row>
    <row r="234" spans="1:24" ht="12.75">
      <c r="A234" s="176" t="s">
        <v>337</v>
      </c>
      <c r="B234" s="119"/>
      <c r="C234" s="46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177">
        <f t="shared" si="25"/>
        <v>0</v>
      </c>
      <c r="U234" s="178">
        <f t="shared" si="26"/>
        <v>0</v>
      </c>
      <c r="V234" s="33">
        <f t="shared" si="27"/>
        <v>-1348.7509183035088</v>
      </c>
      <c r="W234" s="172"/>
      <c r="X234" s="113">
        <f t="shared" si="28"/>
        <v>0</v>
      </c>
    </row>
    <row r="235" spans="1:24" ht="12.75">
      <c r="A235" s="176" t="s">
        <v>338</v>
      </c>
      <c r="B235" s="119"/>
      <c r="C235" s="46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177">
        <f t="shared" si="25"/>
        <v>0</v>
      </c>
      <c r="U235" s="178">
        <f t="shared" si="26"/>
        <v>0</v>
      </c>
      <c r="V235" s="33">
        <f t="shared" si="27"/>
        <v>-1348.7509183035088</v>
      </c>
      <c r="W235" s="172"/>
      <c r="X235" s="113">
        <f t="shared" si="28"/>
        <v>0</v>
      </c>
    </row>
    <row r="236" spans="1:24" ht="12.75">
      <c r="A236" s="176" t="s">
        <v>339</v>
      </c>
      <c r="B236" s="119"/>
      <c r="C236" s="46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177">
        <f t="shared" si="25"/>
        <v>0</v>
      </c>
      <c r="U236" s="178">
        <f t="shared" si="26"/>
        <v>0</v>
      </c>
      <c r="V236" s="33">
        <f t="shared" si="27"/>
        <v>-1348.7509183035088</v>
      </c>
      <c r="W236" s="172"/>
      <c r="X236" s="113">
        <f t="shared" si="28"/>
        <v>0</v>
      </c>
    </row>
    <row r="237" spans="1:24" ht="12.75">
      <c r="A237" s="176" t="s">
        <v>340</v>
      </c>
      <c r="B237" s="119"/>
      <c r="C237" s="46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177">
        <f aca="true" t="shared" si="29" ref="T237:T265">SUM(D237:S237)</f>
        <v>0</v>
      </c>
      <c r="U237" s="178">
        <f aca="true" t="shared" si="30" ref="U237:U265">COUNTA(D237:S237)</f>
        <v>0</v>
      </c>
      <c r="V237" s="33">
        <f aca="true" t="shared" si="31" ref="V237:V265">T237-$T$5</f>
        <v>-1348.7509183035088</v>
      </c>
      <c r="W237" s="172"/>
      <c r="X237" s="113">
        <f aca="true" t="shared" si="32" ref="X237:X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4" ht="12.75">
      <c r="A238" s="176" t="s">
        <v>341</v>
      </c>
      <c r="B238" s="119"/>
      <c r="C238" s="46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177">
        <f t="shared" si="29"/>
        <v>0</v>
      </c>
      <c r="U238" s="178">
        <f t="shared" si="30"/>
        <v>0</v>
      </c>
      <c r="V238" s="33">
        <f t="shared" si="31"/>
        <v>-1348.7509183035088</v>
      </c>
      <c r="W238" s="172"/>
      <c r="X238" s="113">
        <f t="shared" si="32"/>
        <v>0</v>
      </c>
    </row>
    <row r="239" spans="1:24" ht="12.75">
      <c r="A239" s="176" t="s">
        <v>342</v>
      </c>
      <c r="B239" s="119"/>
      <c r="C239" s="46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177">
        <f t="shared" si="29"/>
        <v>0</v>
      </c>
      <c r="U239" s="178">
        <f t="shared" si="30"/>
        <v>0</v>
      </c>
      <c r="V239" s="33">
        <f t="shared" si="31"/>
        <v>-1348.7509183035088</v>
      </c>
      <c r="W239" s="172"/>
      <c r="X239" s="113">
        <f t="shared" si="32"/>
        <v>0</v>
      </c>
    </row>
    <row r="240" spans="1:24" ht="12.75">
      <c r="A240" s="176" t="s">
        <v>343</v>
      </c>
      <c r="B240" s="119"/>
      <c r="C240" s="46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177">
        <f t="shared" si="29"/>
        <v>0</v>
      </c>
      <c r="U240" s="178">
        <f t="shared" si="30"/>
        <v>0</v>
      </c>
      <c r="V240" s="33">
        <f t="shared" si="31"/>
        <v>-1348.7509183035088</v>
      </c>
      <c r="W240" s="172"/>
      <c r="X240" s="113">
        <f t="shared" si="32"/>
        <v>0</v>
      </c>
    </row>
    <row r="241" spans="1:24" ht="12.75">
      <c r="A241" s="176" t="s">
        <v>344</v>
      </c>
      <c r="B241" s="119"/>
      <c r="C241" s="46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177">
        <f t="shared" si="29"/>
        <v>0</v>
      </c>
      <c r="U241" s="178">
        <f t="shared" si="30"/>
        <v>0</v>
      </c>
      <c r="V241" s="33">
        <f t="shared" si="31"/>
        <v>-1348.7509183035088</v>
      </c>
      <c r="W241" s="172"/>
      <c r="X241" s="113">
        <f t="shared" si="32"/>
        <v>0</v>
      </c>
    </row>
    <row r="242" spans="1:24" ht="12.75">
      <c r="A242" s="176" t="s">
        <v>345</v>
      </c>
      <c r="B242" s="119"/>
      <c r="C242" s="46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177">
        <f t="shared" si="29"/>
        <v>0</v>
      </c>
      <c r="U242" s="178">
        <f t="shared" si="30"/>
        <v>0</v>
      </c>
      <c r="V242" s="33">
        <f t="shared" si="31"/>
        <v>-1348.7509183035088</v>
      </c>
      <c r="W242" s="172"/>
      <c r="X242" s="113">
        <f t="shared" si="32"/>
        <v>0</v>
      </c>
    </row>
    <row r="243" spans="1:24" ht="12.75">
      <c r="A243" s="176" t="s">
        <v>346</v>
      </c>
      <c r="B243" s="119"/>
      <c r="C243" s="46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177">
        <f t="shared" si="29"/>
        <v>0</v>
      </c>
      <c r="U243" s="178">
        <f t="shared" si="30"/>
        <v>0</v>
      </c>
      <c r="V243" s="33">
        <f t="shared" si="31"/>
        <v>-1348.7509183035088</v>
      </c>
      <c r="W243" s="172"/>
      <c r="X243" s="113">
        <f t="shared" si="32"/>
        <v>0</v>
      </c>
    </row>
    <row r="244" spans="1:24" ht="12.75">
      <c r="A244" s="176" t="s">
        <v>347</v>
      </c>
      <c r="B244" s="119"/>
      <c r="C244" s="46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177">
        <f t="shared" si="29"/>
        <v>0</v>
      </c>
      <c r="U244" s="178">
        <f t="shared" si="30"/>
        <v>0</v>
      </c>
      <c r="V244" s="33">
        <f t="shared" si="31"/>
        <v>-1348.7509183035088</v>
      </c>
      <c r="W244" s="172"/>
      <c r="X244" s="113">
        <f t="shared" si="32"/>
        <v>0</v>
      </c>
    </row>
    <row r="245" spans="1:24" ht="12.75">
      <c r="A245" s="176" t="s">
        <v>348</v>
      </c>
      <c r="B245" s="119"/>
      <c r="C245" s="46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177">
        <f t="shared" si="29"/>
        <v>0</v>
      </c>
      <c r="U245" s="178">
        <f t="shared" si="30"/>
        <v>0</v>
      </c>
      <c r="V245" s="33">
        <f t="shared" si="31"/>
        <v>-1348.7509183035088</v>
      </c>
      <c r="W245" s="172"/>
      <c r="X245" s="113">
        <f t="shared" si="32"/>
        <v>0</v>
      </c>
    </row>
    <row r="246" spans="1:24" ht="12.75">
      <c r="A246" s="176" t="s">
        <v>349</v>
      </c>
      <c r="B246" s="119"/>
      <c r="C246" s="46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177">
        <f t="shared" si="29"/>
        <v>0</v>
      </c>
      <c r="U246" s="178">
        <f t="shared" si="30"/>
        <v>0</v>
      </c>
      <c r="V246" s="33">
        <f t="shared" si="31"/>
        <v>-1348.7509183035088</v>
      </c>
      <c r="W246" s="172"/>
      <c r="X246" s="113">
        <f t="shared" si="32"/>
        <v>0</v>
      </c>
    </row>
    <row r="247" spans="1:24" ht="12.75">
      <c r="A247" s="176" t="s">
        <v>350</v>
      </c>
      <c r="B247" s="119"/>
      <c r="C247" s="46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177">
        <f t="shared" si="29"/>
        <v>0</v>
      </c>
      <c r="U247" s="178">
        <f t="shared" si="30"/>
        <v>0</v>
      </c>
      <c r="V247" s="33">
        <f t="shared" si="31"/>
        <v>-1348.7509183035088</v>
      </c>
      <c r="W247" s="172"/>
      <c r="X247" s="113">
        <f t="shared" si="32"/>
        <v>0</v>
      </c>
    </row>
    <row r="248" spans="1:24" ht="12.75">
      <c r="A248" s="176" t="s">
        <v>351</v>
      </c>
      <c r="B248" s="119"/>
      <c r="C248" s="46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177">
        <f t="shared" si="29"/>
        <v>0</v>
      </c>
      <c r="U248" s="178">
        <f t="shared" si="30"/>
        <v>0</v>
      </c>
      <c r="V248" s="33">
        <f t="shared" si="31"/>
        <v>-1348.7509183035088</v>
      </c>
      <c r="W248" s="172"/>
      <c r="X248" s="113">
        <f t="shared" si="32"/>
        <v>0</v>
      </c>
    </row>
    <row r="249" spans="1:24" ht="12.75">
      <c r="A249" s="176" t="s">
        <v>352</v>
      </c>
      <c r="B249" s="119"/>
      <c r="C249" s="46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177">
        <f t="shared" si="29"/>
        <v>0</v>
      </c>
      <c r="U249" s="178">
        <f t="shared" si="30"/>
        <v>0</v>
      </c>
      <c r="V249" s="33">
        <f t="shared" si="31"/>
        <v>-1348.7509183035088</v>
      </c>
      <c r="W249" s="172"/>
      <c r="X249" s="113">
        <f t="shared" si="32"/>
        <v>0</v>
      </c>
    </row>
    <row r="250" spans="1:24" ht="12.75">
      <c r="A250" s="176" t="s">
        <v>353</v>
      </c>
      <c r="B250" s="119"/>
      <c r="C250" s="46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177">
        <f t="shared" si="29"/>
        <v>0</v>
      </c>
      <c r="U250" s="178">
        <f t="shared" si="30"/>
        <v>0</v>
      </c>
      <c r="V250" s="33">
        <f t="shared" si="31"/>
        <v>-1348.7509183035088</v>
      </c>
      <c r="W250" s="172"/>
      <c r="X250" s="113">
        <f t="shared" si="32"/>
        <v>0</v>
      </c>
    </row>
    <row r="251" spans="1:24" ht="12.75">
      <c r="A251" s="176" t="s">
        <v>354</v>
      </c>
      <c r="B251" s="119"/>
      <c r="C251" s="46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177">
        <f t="shared" si="29"/>
        <v>0</v>
      </c>
      <c r="U251" s="178">
        <f t="shared" si="30"/>
        <v>0</v>
      </c>
      <c r="V251" s="33">
        <f t="shared" si="31"/>
        <v>-1348.7509183035088</v>
      </c>
      <c r="W251" s="172"/>
      <c r="X251" s="113">
        <f t="shared" si="32"/>
        <v>0</v>
      </c>
    </row>
    <row r="252" spans="1:24" ht="12.75">
      <c r="A252" s="176" t="s">
        <v>355</v>
      </c>
      <c r="B252" s="119"/>
      <c r="C252" s="46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177">
        <f t="shared" si="29"/>
        <v>0</v>
      </c>
      <c r="U252" s="178">
        <f t="shared" si="30"/>
        <v>0</v>
      </c>
      <c r="V252" s="33">
        <f t="shared" si="31"/>
        <v>-1348.7509183035088</v>
      </c>
      <c r="W252" s="172"/>
      <c r="X252" s="113">
        <f t="shared" si="32"/>
        <v>0</v>
      </c>
    </row>
    <row r="253" spans="1:24" ht="12.75">
      <c r="A253" s="176" t="s">
        <v>356</v>
      </c>
      <c r="B253" s="119"/>
      <c r="C253" s="46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177">
        <f t="shared" si="29"/>
        <v>0</v>
      </c>
      <c r="U253" s="178">
        <f t="shared" si="30"/>
        <v>0</v>
      </c>
      <c r="V253" s="33">
        <f t="shared" si="31"/>
        <v>-1348.7509183035088</v>
      </c>
      <c r="W253" s="172"/>
      <c r="X253" s="113">
        <f t="shared" si="32"/>
        <v>0</v>
      </c>
    </row>
    <row r="254" spans="1:24" ht="12.75">
      <c r="A254" s="176" t="s">
        <v>357</v>
      </c>
      <c r="B254" s="119"/>
      <c r="C254" s="46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177">
        <f t="shared" si="29"/>
        <v>0</v>
      </c>
      <c r="U254" s="178">
        <f t="shared" si="30"/>
        <v>0</v>
      </c>
      <c r="V254" s="33">
        <f t="shared" si="31"/>
        <v>-1348.7509183035088</v>
      </c>
      <c r="W254" s="172"/>
      <c r="X254" s="113">
        <f t="shared" si="32"/>
        <v>0</v>
      </c>
    </row>
    <row r="255" spans="1:24" ht="12.75">
      <c r="A255" s="176" t="s">
        <v>358</v>
      </c>
      <c r="B255" s="119"/>
      <c r="C255" s="46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177">
        <f t="shared" si="29"/>
        <v>0</v>
      </c>
      <c r="U255" s="178">
        <f t="shared" si="30"/>
        <v>0</v>
      </c>
      <c r="V255" s="33">
        <f t="shared" si="31"/>
        <v>-1348.7509183035088</v>
      </c>
      <c r="W255" s="172"/>
      <c r="X255" s="113">
        <f t="shared" si="32"/>
        <v>0</v>
      </c>
    </row>
    <row r="256" spans="1:24" ht="12.75">
      <c r="A256" s="176" t="s">
        <v>359</v>
      </c>
      <c r="B256" s="119"/>
      <c r="C256" s="46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177">
        <f t="shared" si="29"/>
        <v>0</v>
      </c>
      <c r="U256" s="178">
        <f t="shared" si="30"/>
        <v>0</v>
      </c>
      <c r="V256" s="33">
        <f t="shared" si="31"/>
        <v>-1348.7509183035088</v>
      </c>
      <c r="W256" s="172"/>
      <c r="X256" s="113">
        <f t="shared" si="32"/>
        <v>0</v>
      </c>
    </row>
    <row r="257" spans="1:24" ht="12.75">
      <c r="A257" s="176" t="s">
        <v>360</v>
      </c>
      <c r="B257" s="119"/>
      <c r="C257" s="46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177">
        <f t="shared" si="29"/>
        <v>0</v>
      </c>
      <c r="U257" s="178">
        <f t="shared" si="30"/>
        <v>0</v>
      </c>
      <c r="V257" s="33">
        <f t="shared" si="31"/>
        <v>-1348.7509183035088</v>
      </c>
      <c r="W257" s="172"/>
      <c r="X257" s="113">
        <f t="shared" si="32"/>
        <v>0</v>
      </c>
    </row>
    <row r="258" spans="1:24" ht="12.75">
      <c r="A258" s="176" t="s">
        <v>361</v>
      </c>
      <c r="B258" s="119"/>
      <c r="C258" s="46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177">
        <f t="shared" si="29"/>
        <v>0</v>
      </c>
      <c r="U258" s="178">
        <f t="shared" si="30"/>
        <v>0</v>
      </c>
      <c r="V258" s="33">
        <f t="shared" si="31"/>
        <v>-1348.7509183035088</v>
      </c>
      <c r="W258" s="172"/>
      <c r="X258" s="113">
        <f t="shared" si="32"/>
        <v>0</v>
      </c>
    </row>
    <row r="259" spans="1:24" ht="12.75">
      <c r="A259" s="176" t="s">
        <v>362</v>
      </c>
      <c r="B259" s="119"/>
      <c r="C259" s="46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177">
        <f t="shared" si="29"/>
        <v>0</v>
      </c>
      <c r="U259" s="178">
        <f t="shared" si="30"/>
        <v>0</v>
      </c>
      <c r="V259" s="33">
        <f t="shared" si="31"/>
        <v>-1348.7509183035088</v>
      </c>
      <c r="W259" s="172"/>
      <c r="X259" s="113">
        <f t="shared" si="32"/>
        <v>0</v>
      </c>
    </row>
    <row r="260" spans="1:24" ht="12.75">
      <c r="A260" s="176" t="s">
        <v>363</v>
      </c>
      <c r="B260" s="119"/>
      <c r="C260" s="46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177">
        <f t="shared" si="29"/>
        <v>0</v>
      </c>
      <c r="U260" s="178">
        <f t="shared" si="30"/>
        <v>0</v>
      </c>
      <c r="V260" s="33">
        <f t="shared" si="31"/>
        <v>-1348.7509183035088</v>
      </c>
      <c r="W260" s="172"/>
      <c r="X260" s="113">
        <f t="shared" si="32"/>
        <v>0</v>
      </c>
    </row>
    <row r="261" spans="1:24" ht="12.75">
      <c r="A261" s="176" t="s">
        <v>364</v>
      </c>
      <c r="B261" s="119"/>
      <c r="C261" s="46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177">
        <f t="shared" si="29"/>
        <v>0</v>
      </c>
      <c r="U261" s="178">
        <f t="shared" si="30"/>
        <v>0</v>
      </c>
      <c r="V261" s="33">
        <f t="shared" si="31"/>
        <v>-1348.7509183035088</v>
      </c>
      <c r="W261" s="172"/>
      <c r="X261" s="113">
        <f t="shared" si="32"/>
        <v>0</v>
      </c>
    </row>
    <row r="262" spans="1:24" ht="12.75">
      <c r="A262" s="176" t="s">
        <v>365</v>
      </c>
      <c r="B262" s="119"/>
      <c r="C262" s="46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177">
        <f t="shared" si="29"/>
        <v>0</v>
      </c>
      <c r="U262" s="178">
        <f t="shared" si="30"/>
        <v>0</v>
      </c>
      <c r="V262" s="33">
        <f t="shared" si="31"/>
        <v>-1348.7509183035088</v>
      </c>
      <c r="W262" s="172"/>
      <c r="X262" s="113">
        <f t="shared" si="32"/>
        <v>0</v>
      </c>
    </row>
    <row r="263" spans="1:24" ht="12.75">
      <c r="A263" s="176" t="s">
        <v>366</v>
      </c>
      <c r="B263" s="119"/>
      <c r="C263" s="46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177">
        <f t="shared" si="29"/>
        <v>0</v>
      </c>
      <c r="U263" s="178">
        <f t="shared" si="30"/>
        <v>0</v>
      </c>
      <c r="V263" s="33">
        <f t="shared" si="31"/>
        <v>-1348.7509183035088</v>
      </c>
      <c r="W263" s="172"/>
      <c r="X263" s="113">
        <f t="shared" si="32"/>
        <v>0</v>
      </c>
    </row>
    <row r="264" spans="1:24" ht="12.75">
      <c r="A264" s="176" t="s">
        <v>367</v>
      </c>
      <c r="B264" s="119"/>
      <c r="C264" s="46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177">
        <f t="shared" si="29"/>
        <v>0</v>
      </c>
      <c r="U264" s="178">
        <f t="shared" si="30"/>
        <v>0</v>
      </c>
      <c r="V264" s="33">
        <f t="shared" si="31"/>
        <v>-1348.7509183035088</v>
      </c>
      <c r="W264" s="172"/>
      <c r="X264" s="113">
        <f t="shared" si="32"/>
        <v>0</v>
      </c>
    </row>
    <row r="265" spans="1:24" ht="12.75">
      <c r="A265" s="176" t="s">
        <v>368</v>
      </c>
      <c r="B265" s="119"/>
      <c r="C265" s="46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177">
        <f t="shared" si="29"/>
        <v>0</v>
      </c>
      <c r="U265" s="178">
        <f t="shared" si="30"/>
        <v>0</v>
      </c>
      <c r="V265" s="33">
        <f t="shared" si="31"/>
        <v>-1348.7509183035088</v>
      </c>
      <c r="W265" s="172"/>
      <c r="X265" s="113">
        <f t="shared" si="32"/>
        <v>0</v>
      </c>
    </row>
    <row r="266" spans="1:24" ht="12.75">
      <c r="A266" s="176" t="s">
        <v>369</v>
      </c>
      <c r="B266" s="119"/>
      <c r="C266" s="46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177">
        <f aca="true" t="shared" si="33" ref="T266:T304">SUM(D266:S266)</f>
        <v>0</v>
      </c>
      <c r="U266" s="178">
        <f aca="true" t="shared" si="34" ref="U266:U304">COUNTA(D266:S266)</f>
        <v>0</v>
      </c>
      <c r="V266" s="33">
        <f aca="true" t="shared" si="35" ref="V266:V304">T266-$T$5</f>
        <v>-1348.7509183035088</v>
      </c>
      <c r="W266" s="172"/>
      <c r="X266" s="113">
        <f aca="true" t="shared" si="36" ref="X266:X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4" ht="12.75">
      <c r="A267" s="176" t="s">
        <v>371</v>
      </c>
      <c r="B267" s="119"/>
      <c r="C267" s="46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177">
        <f t="shared" si="33"/>
        <v>0</v>
      </c>
      <c r="U267" s="178">
        <f t="shared" si="34"/>
        <v>0</v>
      </c>
      <c r="V267" s="33">
        <f t="shared" si="35"/>
        <v>-1348.7509183035088</v>
      </c>
      <c r="W267" s="172"/>
      <c r="X267" s="113">
        <f t="shared" si="36"/>
        <v>0</v>
      </c>
    </row>
    <row r="268" spans="1:24" ht="12.75">
      <c r="A268" s="176" t="s">
        <v>372</v>
      </c>
      <c r="B268" s="119"/>
      <c r="C268" s="46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177">
        <f t="shared" si="33"/>
        <v>0</v>
      </c>
      <c r="U268" s="178">
        <f t="shared" si="34"/>
        <v>0</v>
      </c>
      <c r="V268" s="33">
        <f t="shared" si="35"/>
        <v>-1348.7509183035088</v>
      </c>
      <c r="W268" s="172"/>
      <c r="X268" s="113">
        <f t="shared" si="36"/>
        <v>0</v>
      </c>
    </row>
    <row r="269" spans="1:24" ht="12.75">
      <c r="A269" s="176" t="s">
        <v>373</v>
      </c>
      <c r="B269" s="119"/>
      <c r="C269" s="46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177">
        <f t="shared" si="33"/>
        <v>0</v>
      </c>
      <c r="U269" s="178">
        <f t="shared" si="34"/>
        <v>0</v>
      </c>
      <c r="V269" s="33">
        <f t="shared" si="35"/>
        <v>-1348.7509183035088</v>
      </c>
      <c r="W269" s="172"/>
      <c r="X269" s="113">
        <f t="shared" si="36"/>
        <v>0</v>
      </c>
    </row>
    <row r="270" spans="1:24" ht="12.75">
      <c r="A270" s="176" t="s">
        <v>374</v>
      </c>
      <c r="B270" s="119"/>
      <c r="C270" s="46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177">
        <f t="shared" si="33"/>
        <v>0</v>
      </c>
      <c r="U270" s="178">
        <f t="shared" si="34"/>
        <v>0</v>
      </c>
      <c r="V270" s="33">
        <f t="shared" si="35"/>
        <v>-1348.7509183035088</v>
      </c>
      <c r="W270" s="172"/>
      <c r="X270" s="113">
        <f t="shared" si="36"/>
        <v>0</v>
      </c>
    </row>
    <row r="271" spans="1:24" ht="12.75">
      <c r="A271" s="176" t="s">
        <v>375</v>
      </c>
      <c r="B271" s="119"/>
      <c r="C271" s="46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177">
        <f t="shared" si="33"/>
        <v>0</v>
      </c>
      <c r="U271" s="178">
        <f t="shared" si="34"/>
        <v>0</v>
      </c>
      <c r="V271" s="33">
        <f t="shared" si="35"/>
        <v>-1348.7509183035088</v>
      </c>
      <c r="W271" s="172"/>
      <c r="X271" s="113">
        <f t="shared" si="36"/>
        <v>0</v>
      </c>
    </row>
    <row r="272" spans="1:24" ht="12.75">
      <c r="A272" s="176" t="s">
        <v>376</v>
      </c>
      <c r="B272" s="119"/>
      <c r="C272" s="46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177">
        <f t="shared" si="33"/>
        <v>0</v>
      </c>
      <c r="U272" s="178">
        <f t="shared" si="34"/>
        <v>0</v>
      </c>
      <c r="V272" s="33">
        <f t="shared" si="35"/>
        <v>-1348.7509183035088</v>
      </c>
      <c r="W272" s="172"/>
      <c r="X272" s="113">
        <f t="shared" si="36"/>
        <v>0</v>
      </c>
    </row>
    <row r="273" spans="1:24" ht="12.75">
      <c r="A273" s="176" t="s">
        <v>377</v>
      </c>
      <c r="B273" s="119"/>
      <c r="C273" s="46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177">
        <f t="shared" si="33"/>
        <v>0</v>
      </c>
      <c r="U273" s="178">
        <f t="shared" si="34"/>
        <v>0</v>
      </c>
      <c r="V273" s="33">
        <f t="shared" si="35"/>
        <v>-1348.7509183035088</v>
      </c>
      <c r="W273" s="172"/>
      <c r="X273" s="113">
        <f t="shared" si="36"/>
        <v>0</v>
      </c>
    </row>
    <row r="274" spans="1:24" ht="12.75">
      <c r="A274" s="176" t="s">
        <v>378</v>
      </c>
      <c r="B274" s="119"/>
      <c r="C274" s="46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177">
        <f t="shared" si="33"/>
        <v>0</v>
      </c>
      <c r="U274" s="178">
        <f t="shared" si="34"/>
        <v>0</v>
      </c>
      <c r="V274" s="33">
        <f t="shared" si="35"/>
        <v>-1348.7509183035088</v>
      </c>
      <c r="W274" s="172"/>
      <c r="X274" s="113">
        <f t="shared" si="36"/>
        <v>0</v>
      </c>
    </row>
    <row r="275" spans="1:24" ht="12.75">
      <c r="A275" s="176" t="s">
        <v>379</v>
      </c>
      <c r="B275" s="119"/>
      <c r="C275" s="46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177">
        <f t="shared" si="33"/>
        <v>0</v>
      </c>
      <c r="U275" s="178">
        <f t="shared" si="34"/>
        <v>0</v>
      </c>
      <c r="V275" s="33">
        <f t="shared" si="35"/>
        <v>-1348.7509183035088</v>
      </c>
      <c r="W275" s="172"/>
      <c r="X275" s="113">
        <f t="shared" si="36"/>
        <v>0</v>
      </c>
    </row>
    <row r="276" spans="1:24" ht="12.75">
      <c r="A276" s="176" t="s">
        <v>380</v>
      </c>
      <c r="B276" s="119"/>
      <c r="C276" s="46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177">
        <f t="shared" si="33"/>
        <v>0</v>
      </c>
      <c r="U276" s="178">
        <f t="shared" si="34"/>
        <v>0</v>
      </c>
      <c r="V276" s="33">
        <f t="shared" si="35"/>
        <v>-1348.7509183035088</v>
      </c>
      <c r="W276" s="172"/>
      <c r="X276" s="113">
        <f t="shared" si="36"/>
        <v>0</v>
      </c>
    </row>
    <row r="277" spans="1:24" ht="12.75">
      <c r="A277" s="176" t="s">
        <v>381</v>
      </c>
      <c r="B277" s="119"/>
      <c r="C277" s="46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177">
        <f t="shared" si="33"/>
        <v>0</v>
      </c>
      <c r="U277" s="178">
        <f t="shared" si="34"/>
        <v>0</v>
      </c>
      <c r="V277" s="33">
        <f t="shared" si="35"/>
        <v>-1348.7509183035088</v>
      </c>
      <c r="W277" s="172"/>
      <c r="X277" s="113">
        <f t="shared" si="36"/>
        <v>0</v>
      </c>
    </row>
    <row r="278" spans="1:24" ht="12.75">
      <c r="A278" s="176" t="s">
        <v>382</v>
      </c>
      <c r="B278" s="119"/>
      <c r="C278" s="46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177">
        <f t="shared" si="33"/>
        <v>0</v>
      </c>
      <c r="U278" s="178">
        <f t="shared" si="34"/>
        <v>0</v>
      </c>
      <c r="V278" s="33">
        <f t="shared" si="35"/>
        <v>-1348.7509183035088</v>
      </c>
      <c r="W278" s="172"/>
      <c r="X278" s="113">
        <f t="shared" si="36"/>
        <v>0</v>
      </c>
    </row>
    <row r="279" spans="1:24" ht="12.75">
      <c r="A279" s="176" t="s">
        <v>383</v>
      </c>
      <c r="B279" s="119"/>
      <c r="C279" s="46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177">
        <f t="shared" si="33"/>
        <v>0</v>
      </c>
      <c r="U279" s="178">
        <f t="shared" si="34"/>
        <v>0</v>
      </c>
      <c r="V279" s="33">
        <f t="shared" si="35"/>
        <v>-1348.7509183035088</v>
      </c>
      <c r="W279" s="172"/>
      <c r="X279" s="113">
        <f t="shared" si="36"/>
        <v>0</v>
      </c>
    </row>
    <row r="280" spans="1:24" ht="12.75">
      <c r="A280" s="176" t="s">
        <v>384</v>
      </c>
      <c r="B280" s="119"/>
      <c r="C280" s="46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177">
        <f t="shared" si="33"/>
        <v>0</v>
      </c>
      <c r="U280" s="178">
        <f t="shared" si="34"/>
        <v>0</v>
      </c>
      <c r="V280" s="33">
        <f t="shared" si="35"/>
        <v>-1348.7509183035088</v>
      </c>
      <c r="W280" s="172"/>
      <c r="X280" s="113">
        <f t="shared" si="36"/>
        <v>0</v>
      </c>
    </row>
    <row r="281" spans="1:24" ht="12.75">
      <c r="A281" s="176" t="s">
        <v>385</v>
      </c>
      <c r="B281" s="119"/>
      <c r="C281" s="46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177">
        <f t="shared" si="33"/>
        <v>0</v>
      </c>
      <c r="U281" s="178">
        <f t="shared" si="34"/>
        <v>0</v>
      </c>
      <c r="V281" s="33">
        <f t="shared" si="35"/>
        <v>-1348.7509183035088</v>
      </c>
      <c r="W281" s="172"/>
      <c r="X281" s="113">
        <f t="shared" si="36"/>
        <v>0</v>
      </c>
    </row>
    <row r="282" spans="1:24" ht="12.75">
      <c r="A282" s="176" t="s">
        <v>386</v>
      </c>
      <c r="B282" s="119"/>
      <c r="C282" s="46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177">
        <f t="shared" si="33"/>
        <v>0</v>
      </c>
      <c r="U282" s="178">
        <f t="shared" si="34"/>
        <v>0</v>
      </c>
      <c r="V282" s="33">
        <f t="shared" si="35"/>
        <v>-1348.7509183035088</v>
      </c>
      <c r="W282" s="172"/>
      <c r="X282" s="113">
        <f t="shared" si="36"/>
        <v>0</v>
      </c>
    </row>
    <row r="283" spans="1:24" ht="12.75">
      <c r="A283" s="176" t="s">
        <v>387</v>
      </c>
      <c r="B283" s="119"/>
      <c r="C283" s="46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177">
        <f t="shared" si="33"/>
        <v>0</v>
      </c>
      <c r="U283" s="178">
        <f t="shared" si="34"/>
        <v>0</v>
      </c>
      <c r="V283" s="33">
        <f t="shared" si="35"/>
        <v>-1348.7509183035088</v>
      </c>
      <c r="W283" s="172"/>
      <c r="X283" s="113">
        <f t="shared" si="36"/>
        <v>0</v>
      </c>
    </row>
    <row r="284" spans="1:24" ht="12.75">
      <c r="A284" s="176" t="s">
        <v>388</v>
      </c>
      <c r="B284" s="119"/>
      <c r="C284" s="46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177">
        <f t="shared" si="33"/>
        <v>0</v>
      </c>
      <c r="U284" s="178">
        <f t="shared" si="34"/>
        <v>0</v>
      </c>
      <c r="V284" s="33">
        <f t="shared" si="35"/>
        <v>-1348.7509183035088</v>
      </c>
      <c r="W284" s="172"/>
      <c r="X284" s="113">
        <f t="shared" si="36"/>
        <v>0</v>
      </c>
    </row>
    <row r="285" spans="1:24" ht="12.75">
      <c r="A285" s="176" t="s">
        <v>389</v>
      </c>
      <c r="B285" s="119"/>
      <c r="C285" s="46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177">
        <f t="shared" si="33"/>
        <v>0</v>
      </c>
      <c r="U285" s="178">
        <f t="shared" si="34"/>
        <v>0</v>
      </c>
      <c r="V285" s="33">
        <f t="shared" si="35"/>
        <v>-1348.7509183035088</v>
      </c>
      <c r="W285" s="172"/>
      <c r="X285" s="113">
        <f t="shared" si="36"/>
        <v>0</v>
      </c>
    </row>
    <row r="286" spans="1:24" ht="12.75">
      <c r="A286" s="176" t="s">
        <v>390</v>
      </c>
      <c r="B286" s="119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177">
        <f t="shared" si="33"/>
        <v>0</v>
      </c>
      <c r="U286" s="178">
        <f t="shared" si="34"/>
        <v>0</v>
      </c>
      <c r="V286" s="33">
        <f t="shared" si="35"/>
        <v>-1348.7509183035088</v>
      </c>
      <c r="W286" s="172"/>
      <c r="X286" s="113">
        <f t="shared" si="36"/>
        <v>0</v>
      </c>
    </row>
    <row r="287" spans="1:24" ht="12.75">
      <c r="A287" s="176" t="s">
        <v>391</v>
      </c>
      <c r="B287" s="119"/>
      <c r="C287" s="46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177">
        <f t="shared" si="33"/>
        <v>0</v>
      </c>
      <c r="U287" s="178">
        <f t="shared" si="34"/>
        <v>0</v>
      </c>
      <c r="V287" s="33">
        <f t="shared" si="35"/>
        <v>-1348.7509183035088</v>
      </c>
      <c r="W287" s="172"/>
      <c r="X287" s="113">
        <f t="shared" si="36"/>
        <v>0</v>
      </c>
    </row>
    <row r="288" spans="1:24" ht="12.75">
      <c r="A288" s="176" t="s">
        <v>392</v>
      </c>
      <c r="B288" s="119"/>
      <c r="C288" s="46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177">
        <f t="shared" si="33"/>
        <v>0</v>
      </c>
      <c r="U288" s="178">
        <f t="shared" si="34"/>
        <v>0</v>
      </c>
      <c r="V288" s="33">
        <f t="shared" si="35"/>
        <v>-1348.7509183035088</v>
      </c>
      <c r="W288" s="172"/>
      <c r="X288" s="113">
        <f t="shared" si="36"/>
        <v>0</v>
      </c>
    </row>
    <row r="289" spans="1:24" ht="12.75">
      <c r="A289" s="176" t="s">
        <v>393</v>
      </c>
      <c r="B289" s="119"/>
      <c r="C289" s="46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177">
        <f t="shared" si="33"/>
        <v>0</v>
      </c>
      <c r="U289" s="178">
        <f t="shared" si="34"/>
        <v>0</v>
      </c>
      <c r="V289" s="33">
        <f t="shared" si="35"/>
        <v>-1348.7509183035088</v>
      </c>
      <c r="W289" s="172"/>
      <c r="X289" s="113">
        <f t="shared" si="36"/>
        <v>0</v>
      </c>
    </row>
    <row r="290" spans="1:24" ht="12.75">
      <c r="A290" s="176" t="s">
        <v>394</v>
      </c>
      <c r="B290" s="119"/>
      <c r="C290" s="46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177">
        <f t="shared" si="33"/>
        <v>0</v>
      </c>
      <c r="U290" s="178">
        <f t="shared" si="34"/>
        <v>0</v>
      </c>
      <c r="V290" s="33">
        <f t="shared" si="35"/>
        <v>-1348.7509183035088</v>
      </c>
      <c r="W290" s="172"/>
      <c r="X290" s="113">
        <f t="shared" si="36"/>
        <v>0</v>
      </c>
    </row>
    <row r="291" spans="1:24" ht="12.75">
      <c r="A291" s="176" t="s">
        <v>403</v>
      </c>
      <c r="B291" s="119"/>
      <c r="C291" s="46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177">
        <f t="shared" si="33"/>
        <v>0</v>
      </c>
      <c r="U291" s="178">
        <f t="shared" si="34"/>
        <v>0</v>
      </c>
      <c r="V291" s="33">
        <f t="shared" si="35"/>
        <v>-1348.7509183035088</v>
      </c>
      <c r="W291" s="172"/>
      <c r="X291" s="113">
        <f t="shared" si="36"/>
        <v>0</v>
      </c>
    </row>
    <row r="292" spans="1:24" ht="12.75">
      <c r="A292" s="176" t="s">
        <v>404</v>
      </c>
      <c r="B292" s="119"/>
      <c r="C292" s="46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177">
        <f t="shared" si="33"/>
        <v>0</v>
      </c>
      <c r="U292" s="178">
        <f t="shared" si="34"/>
        <v>0</v>
      </c>
      <c r="V292" s="33">
        <f t="shared" si="35"/>
        <v>-1348.7509183035088</v>
      </c>
      <c r="W292" s="172"/>
      <c r="X292" s="113">
        <f t="shared" si="36"/>
        <v>0</v>
      </c>
    </row>
    <row r="293" spans="1:24" ht="12.75">
      <c r="A293" s="176" t="s">
        <v>405</v>
      </c>
      <c r="B293" s="119"/>
      <c r="C293" s="46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177">
        <f t="shared" si="33"/>
        <v>0</v>
      </c>
      <c r="U293" s="178">
        <f t="shared" si="34"/>
        <v>0</v>
      </c>
      <c r="V293" s="33">
        <f t="shared" si="35"/>
        <v>-1348.7509183035088</v>
      </c>
      <c r="W293" s="172"/>
      <c r="X293" s="113">
        <f t="shared" si="36"/>
        <v>0</v>
      </c>
    </row>
    <row r="294" spans="1:24" ht="12.75">
      <c r="A294" s="176" t="s">
        <v>406</v>
      </c>
      <c r="B294" s="119"/>
      <c r="C294" s="46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177">
        <f t="shared" si="33"/>
        <v>0</v>
      </c>
      <c r="U294" s="178">
        <f t="shared" si="34"/>
        <v>0</v>
      </c>
      <c r="V294" s="33">
        <f t="shared" si="35"/>
        <v>-1348.7509183035088</v>
      </c>
      <c r="W294" s="172"/>
      <c r="X294" s="113">
        <f t="shared" si="36"/>
        <v>0</v>
      </c>
    </row>
    <row r="295" spans="1:24" ht="12.75">
      <c r="A295" s="176" t="s">
        <v>407</v>
      </c>
      <c r="B295" s="119"/>
      <c r="C295" s="46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177">
        <f t="shared" si="33"/>
        <v>0</v>
      </c>
      <c r="U295" s="178">
        <f t="shared" si="34"/>
        <v>0</v>
      </c>
      <c r="V295" s="33">
        <f t="shared" si="35"/>
        <v>-1348.7509183035088</v>
      </c>
      <c r="W295" s="172"/>
      <c r="X295" s="113">
        <f t="shared" si="36"/>
        <v>0</v>
      </c>
    </row>
    <row r="296" spans="1:24" ht="12.75">
      <c r="A296" s="176" t="s">
        <v>408</v>
      </c>
      <c r="B296" s="119"/>
      <c r="C296" s="46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177">
        <f t="shared" si="33"/>
        <v>0</v>
      </c>
      <c r="U296" s="178">
        <f t="shared" si="34"/>
        <v>0</v>
      </c>
      <c r="V296" s="33">
        <f t="shared" si="35"/>
        <v>-1348.7509183035088</v>
      </c>
      <c r="W296" s="172"/>
      <c r="X296" s="113">
        <f t="shared" si="36"/>
        <v>0</v>
      </c>
    </row>
    <row r="297" spans="1:24" ht="12.75">
      <c r="A297" s="176" t="s">
        <v>409</v>
      </c>
      <c r="B297" s="119"/>
      <c r="C297" s="46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177">
        <f t="shared" si="33"/>
        <v>0</v>
      </c>
      <c r="U297" s="178">
        <f t="shared" si="34"/>
        <v>0</v>
      </c>
      <c r="V297" s="33">
        <f t="shared" si="35"/>
        <v>-1348.7509183035088</v>
      </c>
      <c r="W297" s="172"/>
      <c r="X297" s="113">
        <f t="shared" si="36"/>
        <v>0</v>
      </c>
    </row>
    <row r="298" spans="1:24" ht="12.75">
      <c r="A298" s="176" t="s">
        <v>410</v>
      </c>
      <c r="B298" s="119"/>
      <c r="C298" s="46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177">
        <f t="shared" si="33"/>
        <v>0</v>
      </c>
      <c r="U298" s="178">
        <f t="shared" si="34"/>
        <v>0</v>
      </c>
      <c r="V298" s="33">
        <f t="shared" si="35"/>
        <v>-1348.7509183035088</v>
      </c>
      <c r="W298" s="172"/>
      <c r="X298" s="113">
        <f t="shared" si="36"/>
        <v>0</v>
      </c>
    </row>
    <row r="299" spans="1:24" ht="12.75">
      <c r="A299" s="176" t="s">
        <v>411</v>
      </c>
      <c r="B299" s="119"/>
      <c r="C299" s="46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177">
        <f t="shared" si="33"/>
        <v>0</v>
      </c>
      <c r="U299" s="178">
        <f t="shared" si="34"/>
        <v>0</v>
      </c>
      <c r="V299" s="33">
        <f t="shared" si="35"/>
        <v>-1348.7509183035088</v>
      </c>
      <c r="W299" s="172"/>
      <c r="X299" s="113">
        <f t="shared" si="36"/>
        <v>0</v>
      </c>
    </row>
    <row r="300" spans="1:24" ht="12.75">
      <c r="A300" s="176" t="s">
        <v>412</v>
      </c>
      <c r="B300" s="119"/>
      <c r="C300" s="46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177">
        <f t="shared" si="33"/>
        <v>0</v>
      </c>
      <c r="U300" s="178">
        <f t="shared" si="34"/>
        <v>0</v>
      </c>
      <c r="V300" s="33">
        <f t="shared" si="35"/>
        <v>-1348.7509183035088</v>
      </c>
      <c r="W300" s="172"/>
      <c r="X300" s="113">
        <f t="shared" si="36"/>
        <v>0</v>
      </c>
    </row>
    <row r="301" spans="1:24" ht="12.75">
      <c r="A301" s="176" t="s">
        <v>413</v>
      </c>
      <c r="B301" s="119"/>
      <c r="C301" s="46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177">
        <f t="shared" si="33"/>
        <v>0</v>
      </c>
      <c r="U301" s="178">
        <f t="shared" si="34"/>
        <v>0</v>
      </c>
      <c r="V301" s="33">
        <f t="shared" si="35"/>
        <v>-1348.7509183035088</v>
      </c>
      <c r="W301" s="172"/>
      <c r="X301" s="113">
        <f t="shared" si="36"/>
        <v>0</v>
      </c>
    </row>
    <row r="302" spans="1:24" ht="12.75">
      <c r="A302" s="176" t="s">
        <v>414</v>
      </c>
      <c r="B302" s="119"/>
      <c r="C302" s="46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177">
        <f t="shared" si="33"/>
        <v>0</v>
      </c>
      <c r="U302" s="178">
        <f t="shared" si="34"/>
        <v>0</v>
      </c>
      <c r="V302" s="33">
        <f t="shared" si="35"/>
        <v>-1348.7509183035088</v>
      </c>
      <c r="W302" s="172"/>
      <c r="X302" s="113">
        <f t="shared" si="36"/>
        <v>0</v>
      </c>
    </row>
    <row r="303" spans="1:24" ht="12.75">
      <c r="A303" s="176" t="s">
        <v>415</v>
      </c>
      <c r="B303" s="119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177">
        <f t="shared" si="33"/>
        <v>0</v>
      </c>
      <c r="U303" s="178">
        <f t="shared" si="34"/>
        <v>0</v>
      </c>
      <c r="V303" s="33">
        <f t="shared" si="35"/>
        <v>-1348.7509183035088</v>
      </c>
      <c r="W303" s="172"/>
      <c r="X303" s="113">
        <f t="shared" si="36"/>
        <v>0</v>
      </c>
    </row>
    <row r="304" spans="1:24" ht="12.75">
      <c r="A304" s="176" t="s">
        <v>416</v>
      </c>
      <c r="B304" s="119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177">
        <f t="shared" si="33"/>
        <v>0</v>
      </c>
      <c r="U304" s="178">
        <f t="shared" si="34"/>
        <v>0</v>
      </c>
      <c r="V304" s="33">
        <f t="shared" si="35"/>
        <v>-1348.7509183035088</v>
      </c>
      <c r="W304" s="172"/>
      <c r="X304" s="113">
        <f t="shared" si="36"/>
        <v>0</v>
      </c>
    </row>
  </sheetData>
  <sheetProtection selectLockedCells="1" selectUnlockedCells="1"/>
  <mergeCells count="8">
    <mergeCell ref="A1:X1"/>
    <mergeCell ref="W2:W4"/>
    <mergeCell ref="A3:C4"/>
    <mergeCell ref="X2:X4"/>
    <mergeCell ref="T2:T4"/>
    <mergeCell ref="U2:U4"/>
    <mergeCell ref="V2:V4"/>
    <mergeCell ref="A2:B2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 E2:S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4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306" t="s">
        <v>866</v>
      </c>
      <c r="B1" s="306"/>
      <c r="C1" s="306"/>
      <c r="D1" s="306"/>
      <c r="E1" s="306"/>
    </row>
    <row r="2" spans="1:5" s="1" customFormat="1" ht="12.75" customHeight="1">
      <c r="A2" s="69"/>
      <c r="B2" s="69"/>
      <c r="C2" s="69"/>
      <c r="D2" s="69"/>
      <c r="E2" s="69"/>
    </row>
    <row r="3" spans="1:5" ht="12.75" customHeight="1">
      <c r="A3" s="121"/>
      <c r="B3" s="121"/>
      <c r="C3" s="126"/>
      <c r="E3" s="122" t="s">
        <v>59</v>
      </c>
    </row>
    <row r="4" spans="1:5" ht="12.75" customHeight="1">
      <c r="A4" s="305" t="s">
        <v>60</v>
      </c>
      <c r="B4" s="305"/>
      <c r="C4" s="193" t="s">
        <v>61</v>
      </c>
      <c r="D4" s="206"/>
      <c r="E4" s="122">
        <v>1</v>
      </c>
    </row>
    <row r="5" spans="1:5" ht="12.75" customHeight="1">
      <c r="A5" s="305" t="s">
        <v>62</v>
      </c>
      <c r="B5" s="305"/>
      <c r="C5" s="308" t="s">
        <v>868</v>
      </c>
      <c r="D5" s="308"/>
      <c r="E5" s="124"/>
    </row>
    <row r="6" spans="1:5" ht="12.75" customHeight="1">
      <c r="A6" s="305" t="s">
        <v>63</v>
      </c>
      <c r="B6" s="305"/>
      <c r="C6" s="307" t="s">
        <v>71</v>
      </c>
      <c r="D6" s="307"/>
      <c r="E6" s="307"/>
    </row>
    <row r="7" spans="1:5" ht="12.75" customHeight="1" thickBot="1">
      <c r="A7" s="305" t="s">
        <v>65</v>
      </c>
      <c r="B7" s="305"/>
      <c r="C7" s="125">
        <f>COUNTA(B9:B176)</f>
        <v>156</v>
      </c>
      <c r="D7" s="127"/>
      <c r="E7" s="127"/>
    </row>
    <row r="8" spans="1:5" ht="15" customHeight="1" thickBot="1">
      <c r="A8" s="65" t="s">
        <v>66</v>
      </c>
      <c r="B8" s="66"/>
      <c r="C8" s="67" t="s">
        <v>47</v>
      </c>
      <c r="D8" s="68" t="s">
        <v>68</v>
      </c>
      <c r="E8" s="77" t="s">
        <v>69</v>
      </c>
    </row>
    <row r="9" spans="1:5" ht="12.75">
      <c r="A9" s="57" t="s">
        <v>106</v>
      </c>
      <c r="B9" s="155" t="s">
        <v>869</v>
      </c>
      <c r="C9" s="156">
        <v>351</v>
      </c>
      <c r="D9" s="58">
        <f aca="true" t="shared" si="0" ref="D9:D40">(C9/C$9)*100</f>
        <v>100</v>
      </c>
      <c r="E9" s="59">
        <f aca="true" t="shared" si="1" ref="E9:E40">D9+E$4</f>
        <v>101</v>
      </c>
    </row>
    <row r="10" spans="1:5" ht="12.75">
      <c r="A10" s="57" t="s">
        <v>107</v>
      </c>
      <c r="B10" s="157" t="s">
        <v>582</v>
      </c>
      <c r="C10" s="158">
        <v>350</v>
      </c>
      <c r="D10" s="55">
        <f t="shared" si="0"/>
        <v>99.71509971509973</v>
      </c>
      <c r="E10" s="56">
        <f t="shared" si="1"/>
        <v>100.71509971509973</v>
      </c>
    </row>
    <row r="11" spans="1:5" ht="12.75">
      <c r="A11" s="57" t="s">
        <v>108</v>
      </c>
      <c r="B11" s="154" t="s">
        <v>789</v>
      </c>
      <c r="C11" s="158">
        <v>334</v>
      </c>
      <c r="D11" s="55">
        <f t="shared" si="0"/>
        <v>95.15669515669516</v>
      </c>
      <c r="E11" s="56">
        <f t="shared" si="1"/>
        <v>96.15669515669516</v>
      </c>
    </row>
    <row r="12" spans="1:5" ht="12.75">
      <c r="A12" s="57" t="s">
        <v>109</v>
      </c>
      <c r="B12" s="154" t="s">
        <v>798</v>
      </c>
      <c r="C12" s="158">
        <v>327</v>
      </c>
      <c r="D12" s="55">
        <f t="shared" si="0"/>
        <v>93.16239316239316</v>
      </c>
      <c r="E12" s="56">
        <f t="shared" si="1"/>
        <v>94.16239316239316</v>
      </c>
    </row>
    <row r="13" spans="1:5" ht="12.75">
      <c r="A13" s="57" t="s">
        <v>110</v>
      </c>
      <c r="B13" s="157" t="s">
        <v>870</v>
      </c>
      <c r="C13" s="158">
        <v>322</v>
      </c>
      <c r="D13" s="55">
        <f t="shared" si="0"/>
        <v>91.73789173789174</v>
      </c>
      <c r="E13" s="56">
        <f t="shared" si="1"/>
        <v>92.73789173789174</v>
      </c>
    </row>
    <row r="14" spans="1:5" ht="12.75">
      <c r="A14" s="57" t="s">
        <v>111</v>
      </c>
      <c r="B14" s="157" t="s">
        <v>799</v>
      </c>
      <c r="C14" s="158">
        <v>313</v>
      </c>
      <c r="D14" s="55">
        <f t="shared" si="0"/>
        <v>89.17378917378917</v>
      </c>
      <c r="E14" s="56">
        <f t="shared" si="1"/>
        <v>90.17378917378917</v>
      </c>
    </row>
    <row r="15" spans="1:5" ht="12.75">
      <c r="A15" s="57" t="s">
        <v>112</v>
      </c>
      <c r="B15" s="157" t="s">
        <v>780</v>
      </c>
      <c r="C15" s="158">
        <v>306</v>
      </c>
      <c r="D15" s="55">
        <f t="shared" si="0"/>
        <v>87.17948717948718</v>
      </c>
      <c r="E15" s="56">
        <f t="shared" si="1"/>
        <v>88.17948717948718</v>
      </c>
    </row>
    <row r="16" spans="1:5" ht="12.75">
      <c r="A16" s="57" t="s">
        <v>113</v>
      </c>
      <c r="B16" s="154" t="s">
        <v>806</v>
      </c>
      <c r="C16" s="158">
        <v>304</v>
      </c>
      <c r="D16" s="55">
        <f t="shared" si="0"/>
        <v>86.6096866096866</v>
      </c>
      <c r="E16" s="56">
        <f t="shared" si="1"/>
        <v>87.6096866096866</v>
      </c>
    </row>
    <row r="17" spans="1:5" ht="12.75">
      <c r="A17" s="57" t="s">
        <v>114</v>
      </c>
      <c r="B17" s="157" t="s">
        <v>586</v>
      </c>
      <c r="C17" s="158">
        <v>303</v>
      </c>
      <c r="D17" s="55">
        <f t="shared" si="0"/>
        <v>86.32478632478633</v>
      </c>
      <c r="E17" s="56">
        <f t="shared" si="1"/>
        <v>87.32478632478633</v>
      </c>
    </row>
    <row r="18" spans="1:5" ht="12.75">
      <c r="A18" s="57" t="s">
        <v>115</v>
      </c>
      <c r="B18" s="157" t="s">
        <v>588</v>
      </c>
      <c r="C18" s="158">
        <v>301</v>
      </c>
      <c r="D18" s="55">
        <f t="shared" si="0"/>
        <v>85.75498575498575</v>
      </c>
      <c r="E18" s="56">
        <f t="shared" si="1"/>
        <v>86.75498575498575</v>
      </c>
    </row>
    <row r="19" spans="1:5" ht="12.75">
      <c r="A19" s="57" t="s">
        <v>116</v>
      </c>
      <c r="B19" s="157" t="s">
        <v>561</v>
      </c>
      <c r="C19" s="158">
        <v>295</v>
      </c>
      <c r="D19" s="55">
        <f t="shared" si="0"/>
        <v>84.04558404558404</v>
      </c>
      <c r="E19" s="56">
        <f t="shared" si="1"/>
        <v>85.04558404558404</v>
      </c>
    </row>
    <row r="20" spans="1:5" ht="12.75">
      <c r="A20" s="54" t="s">
        <v>117</v>
      </c>
      <c r="B20" s="157" t="s">
        <v>565</v>
      </c>
      <c r="C20" s="158">
        <v>294</v>
      </c>
      <c r="D20" s="55">
        <f t="shared" si="0"/>
        <v>83.76068376068376</v>
      </c>
      <c r="E20" s="56">
        <f t="shared" si="1"/>
        <v>84.76068376068376</v>
      </c>
    </row>
    <row r="21" spans="1:5" ht="12.75">
      <c r="A21" s="57" t="s">
        <v>118</v>
      </c>
      <c r="B21" s="153" t="s">
        <v>797</v>
      </c>
      <c r="C21" s="156">
        <v>290</v>
      </c>
      <c r="D21" s="58">
        <f t="shared" si="0"/>
        <v>82.62108262108262</v>
      </c>
      <c r="E21" s="59">
        <f t="shared" si="1"/>
        <v>83.62108262108262</v>
      </c>
    </row>
    <row r="22" spans="1:5" ht="12.75">
      <c r="A22" s="57" t="s">
        <v>119</v>
      </c>
      <c r="B22" s="154" t="s">
        <v>800</v>
      </c>
      <c r="C22" s="158">
        <v>286</v>
      </c>
      <c r="D22" s="55">
        <f t="shared" si="0"/>
        <v>81.48148148148148</v>
      </c>
      <c r="E22" s="56">
        <f t="shared" si="1"/>
        <v>82.48148148148148</v>
      </c>
    </row>
    <row r="23" spans="1:5" ht="12.75">
      <c r="A23" s="57" t="s">
        <v>120</v>
      </c>
      <c r="B23" s="157" t="s">
        <v>855</v>
      </c>
      <c r="C23" s="158">
        <v>283</v>
      </c>
      <c r="D23" s="55">
        <f t="shared" si="0"/>
        <v>80.62678062678063</v>
      </c>
      <c r="E23" s="56">
        <f t="shared" si="1"/>
        <v>81.62678062678063</v>
      </c>
    </row>
    <row r="24" spans="1:5" ht="12.75">
      <c r="A24" s="57" t="s">
        <v>121</v>
      </c>
      <c r="B24" s="157" t="s">
        <v>587</v>
      </c>
      <c r="C24" s="158">
        <v>282</v>
      </c>
      <c r="D24" s="55">
        <f t="shared" si="0"/>
        <v>80.34188034188034</v>
      </c>
      <c r="E24" s="56">
        <f t="shared" si="1"/>
        <v>81.34188034188034</v>
      </c>
    </row>
    <row r="25" spans="1:5" ht="12.75">
      <c r="A25" s="57" t="s">
        <v>122</v>
      </c>
      <c r="B25" s="157" t="s">
        <v>770</v>
      </c>
      <c r="C25" s="158">
        <v>282</v>
      </c>
      <c r="D25" s="55">
        <f t="shared" si="0"/>
        <v>80.34188034188034</v>
      </c>
      <c r="E25" s="56">
        <f t="shared" si="1"/>
        <v>81.34188034188034</v>
      </c>
    </row>
    <row r="26" spans="1:5" ht="12.75">
      <c r="A26" s="57" t="s">
        <v>123</v>
      </c>
      <c r="B26" s="154" t="s">
        <v>591</v>
      </c>
      <c r="C26" s="158">
        <v>281</v>
      </c>
      <c r="D26" s="55">
        <f t="shared" si="0"/>
        <v>80.05698005698005</v>
      </c>
      <c r="E26" s="56">
        <f t="shared" si="1"/>
        <v>81.05698005698005</v>
      </c>
    </row>
    <row r="27" spans="1:5" ht="12.75">
      <c r="A27" s="57" t="s">
        <v>124</v>
      </c>
      <c r="B27" s="157" t="s">
        <v>564</v>
      </c>
      <c r="C27" s="158">
        <v>280</v>
      </c>
      <c r="D27" s="55">
        <f t="shared" si="0"/>
        <v>79.77207977207978</v>
      </c>
      <c r="E27" s="56">
        <f t="shared" si="1"/>
        <v>80.77207977207978</v>
      </c>
    </row>
    <row r="28" spans="1:5" ht="12.75">
      <c r="A28" s="57" t="s">
        <v>125</v>
      </c>
      <c r="B28" s="154" t="s">
        <v>778</v>
      </c>
      <c r="C28" s="158">
        <v>280</v>
      </c>
      <c r="D28" s="55">
        <f t="shared" si="0"/>
        <v>79.77207977207978</v>
      </c>
      <c r="E28" s="56">
        <f t="shared" si="1"/>
        <v>80.77207977207978</v>
      </c>
    </row>
    <row r="29" spans="1:5" ht="12.75">
      <c r="A29" s="57" t="s">
        <v>126</v>
      </c>
      <c r="B29" s="157" t="s">
        <v>796</v>
      </c>
      <c r="C29" s="158">
        <v>277</v>
      </c>
      <c r="D29" s="55">
        <f t="shared" si="0"/>
        <v>78.91737891737893</v>
      </c>
      <c r="E29" s="56">
        <f t="shared" si="1"/>
        <v>79.91737891737893</v>
      </c>
    </row>
    <row r="30" spans="1:5" ht="12.75">
      <c r="A30" s="57" t="s">
        <v>127</v>
      </c>
      <c r="B30" s="157" t="s">
        <v>813</v>
      </c>
      <c r="C30" s="158">
        <v>277</v>
      </c>
      <c r="D30" s="55">
        <f t="shared" si="0"/>
        <v>78.91737891737893</v>
      </c>
      <c r="E30" s="56">
        <f t="shared" si="1"/>
        <v>79.91737891737893</v>
      </c>
    </row>
    <row r="31" spans="1:5" ht="12.75">
      <c r="A31" s="57" t="s">
        <v>128</v>
      </c>
      <c r="B31" s="157" t="s">
        <v>599</v>
      </c>
      <c r="C31" s="158">
        <v>274</v>
      </c>
      <c r="D31" s="55">
        <f t="shared" si="0"/>
        <v>78.06267806267806</v>
      </c>
      <c r="E31" s="56">
        <f t="shared" si="1"/>
        <v>79.06267806267806</v>
      </c>
    </row>
    <row r="32" spans="1:5" ht="12.75">
      <c r="A32" s="57" t="s">
        <v>129</v>
      </c>
      <c r="B32" s="154" t="s">
        <v>847</v>
      </c>
      <c r="C32" s="158">
        <v>273</v>
      </c>
      <c r="D32" s="55">
        <f t="shared" si="0"/>
        <v>77.77777777777779</v>
      </c>
      <c r="E32" s="56">
        <f t="shared" si="1"/>
        <v>78.77777777777779</v>
      </c>
    </row>
    <row r="33" spans="1:5" ht="12.75">
      <c r="A33" s="57" t="s">
        <v>130</v>
      </c>
      <c r="B33" s="154" t="s">
        <v>572</v>
      </c>
      <c r="C33" s="158">
        <v>273</v>
      </c>
      <c r="D33" s="55">
        <f t="shared" si="0"/>
        <v>77.77777777777779</v>
      </c>
      <c r="E33" s="56">
        <f t="shared" si="1"/>
        <v>78.77777777777779</v>
      </c>
    </row>
    <row r="34" spans="1:5" ht="12.75">
      <c r="A34" s="57" t="s">
        <v>131</v>
      </c>
      <c r="B34" s="157" t="s">
        <v>822</v>
      </c>
      <c r="C34" s="158">
        <v>266</v>
      </c>
      <c r="D34" s="55">
        <f t="shared" si="0"/>
        <v>75.78347578347578</v>
      </c>
      <c r="E34" s="56">
        <f t="shared" si="1"/>
        <v>76.78347578347578</v>
      </c>
    </row>
    <row r="35" spans="1:5" ht="12.75">
      <c r="A35" s="57" t="s">
        <v>132</v>
      </c>
      <c r="B35" s="157" t="s">
        <v>784</v>
      </c>
      <c r="C35" s="158">
        <v>262</v>
      </c>
      <c r="D35" s="55">
        <f t="shared" si="0"/>
        <v>74.64387464387464</v>
      </c>
      <c r="E35" s="56">
        <f t="shared" si="1"/>
        <v>75.64387464387464</v>
      </c>
    </row>
    <row r="36" spans="1:5" ht="12.75">
      <c r="A36" s="57" t="s">
        <v>133</v>
      </c>
      <c r="B36" s="157" t="s">
        <v>805</v>
      </c>
      <c r="C36" s="158">
        <v>261</v>
      </c>
      <c r="D36" s="55">
        <f t="shared" si="0"/>
        <v>74.35897435897436</v>
      </c>
      <c r="E36" s="56">
        <f t="shared" si="1"/>
        <v>75.35897435897436</v>
      </c>
    </row>
    <row r="37" spans="1:5" ht="12.75">
      <c r="A37" s="57" t="s">
        <v>134</v>
      </c>
      <c r="B37" s="157" t="s">
        <v>851</v>
      </c>
      <c r="C37" s="158">
        <v>259</v>
      </c>
      <c r="D37" s="55">
        <f t="shared" si="0"/>
        <v>73.78917378917379</v>
      </c>
      <c r="E37" s="56">
        <f t="shared" si="1"/>
        <v>74.78917378917379</v>
      </c>
    </row>
    <row r="38" spans="1:5" ht="12.75">
      <c r="A38" s="57" t="s">
        <v>135</v>
      </c>
      <c r="B38" s="157" t="s">
        <v>782</v>
      </c>
      <c r="C38" s="158">
        <v>259</v>
      </c>
      <c r="D38" s="55">
        <f t="shared" si="0"/>
        <v>73.78917378917379</v>
      </c>
      <c r="E38" s="56">
        <f t="shared" si="1"/>
        <v>74.78917378917379</v>
      </c>
    </row>
    <row r="39" spans="1:5" ht="12.75">
      <c r="A39" s="57" t="s">
        <v>136</v>
      </c>
      <c r="B39" s="154" t="s">
        <v>592</v>
      </c>
      <c r="C39" s="158">
        <v>258</v>
      </c>
      <c r="D39" s="55">
        <f t="shared" si="0"/>
        <v>73.50427350427351</v>
      </c>
      <c r="E39" s="56">
        <f t="shared" si="1"/>
        <v>74.50427350427351</v>
      </c>
    </row>
    <row r="40" spans="1:5" ht="12.75">
      <c r="A40" s="57" t="s">
        <v>137</v>
      </c>
      <c r="B40" s="157" t="s">
        <v>809</v>
      </c>
      <c r="C40" s="158">
        <v>257</v>
      </c>
      <c r="D40" s="55">
        <f t="shared" si="0"/>
        <v>73.21937321937322</v>
      </c>
      <c r="E40" s="56">
        <f t="shared" si="1"/>
        <v>74.21937321937322</v>
      </c>
    </row>
    <row r="41" spans="1:5" ht="12.75">
      <c r="A41" s="57" t="s">
        <v>138</v>
      </c>
      <c r="B41" s="157" t="s">
        <v>820</v>
      </c>
      <c r="C41" s="158">
        <v>257</v>
      </c>
      <c r="D41" s="55">
        <f aca="true" t="shared" si="2" ref="D41:D72">(C41/C$9)*100</f>
        <v>73.21937321937322</v>
      </c>
      <c r="E41" s="56">
        <f aca="true" t="shared" si="3" ref="E41:E72">D41+E$4</f>
        <v>74.21937321937322</v>
      </c>
    </row>
    <row r="42" spans="1:5" ht="12.75">
      <c r="A42" s="57" t="s">
        <v>139</v>
      </c>
      <c r="B42" s="157" t="s">
        <v>856</v>
      </c>
      <c r="C42" s="158">
        <v>257</v>
      </c>
      <c r="D42" s="55">
        <f t="shared" si="2"/>
        <v>73.21937321937322</v>
      </c>
      <c r="E42" s="56">
        <f t="shared" si="3"/>
        <v>74.21937321937322</v>
      </c>
    </row>
    <row r="43" spans="1:5" ht="12.75">
      <c r="A43" s="57" t="s">
        <v>140</v>
      </c>
      <c r="B43" s="157" t="s">
        <v>801</v>
      </c>
      <c r="C43" s="158">
        <v>257</v>
      </c>
      <c r="D43" s="55">
        <f t="shared" si="2"/>
        <v>73.21937321937322</v>
      </c>
      <c r="E43" s="56">
        <f t="shared" si="3"/>
        <v>74.21937321937322</v>
      </c>
    </row>
    <row r="44" spans="1:5" ht="12.75">
      <c r="A44" s="57" t="s">
        <v>141</v>
      </c>
      <c r="B44" s="157" t="s">
        <v>858</v>
      </c>
      <c r="C44" s="158">
        <v>255</v>
      </c>
      <c r="D44" s="55">
        <f t="shared" si="2"/>
        <v>72.64957264957265</v>
      </c>
      <c r="E44" s="56">
        <f t="shared" si="3"/>
        <v>73.64957264957265</v>
      </c>
    </row>
    <row r="45" spans="1:5" ht="12.75">
      <c r="A45" s="57" t="s">
        <v>142</v>
      </c>
      <c r="B45" s="157" t="s">
        <v>814</v>
      </c>
      <c r="C45" s="158">
        <v>252</v>
      </c>
      <c r="D45" s="55">
        <f t="shared" si="2"/>
        <v>71.7948717948718</v>
      </c>
      <c r="E45" s="56">
        <f t="shared" si="3"/>
        <v>72.7948717948718</v>
      </c>
    </row>
    <row r="46" spans="1:5" ht="12.75">
      <c r="A46" s="57" t="s">
        <v>143</v>
      </c>
      <c r="B46" s="157" t="s">
        <v>562</v>
      </c>
      <c r="C46" s="158">
        <v>251</v>
      </c>
      <c r="D46" s="55">
        <f t="shared" si="2"/>
        <v>71.50997150997152</v>
      </c>
      <c r="E46" s="56">
        <f t="shared" si="3"/>
        <v>72.50997150997152</v>
      </c>
    </row>
    <row r="47" spans="1:5" ht="12.75">
      <c r="A47" s="57" t="s">
        <v>144</v>
      </c>
      <c r="B47" s="157" t="s">
        <v>871</v>
      </c>
      <c r="C47" s="158">
        <v>251</v>
      </c>
      <c r="D47" s="55">
        <f t="shared" si="2"/>
        <v>71.50997150997152</v>
      </c>
      <c r="E47" s="56">
        <f t="shared" si="3"/>
        <v>72.50997150997152</v>
      </c>
    </row>
    <row r="48" spans="1:5" ht="12.75">
      <c r="A48" s="57" t="s">
        <v>145</v>
      </c>
      <c r="B48" s="154" t="s">
        <v>559</v>
      </c>
      <c r="C48" s="158">
        <v>250</v>
      </c>
      <c r="D48" s="55">
        <f t="shared" si="2"/>
        <v>71.22507122507122</v>
      </c>
      <c r="E48" s="56">
        <f t="shared" si="3"/>
        <v>72.22507122507122</v>
      </c>
    </row>
    <row r="49" spans="1:5" ht="12.75">
      <c r="A49" s="57" t="s">
        <v>146</v>
      </c>
      <c r="B49" s="157" t="s">
        <v>779</v>
      </c>
      <c r="C49" s="158">
        <v>248</v>
      </c>
      <c r="D49" s="55">
        <f t="shared" si="2"/>
        <v>70.65527065527066</v>
      </c>
      <c r="E49" s="56">
        <f t="shared" si="3"/>
        <v>71.65527065527066</v>
      </c>
    </row>
    <row r="50" spans="1:5" ht="12.75">
      <c r="A50" s="57" t="s">
        <v>147</v>
      </c>
      <c r="B50" s="157" t="s">
        <v>849</v>
      </c>
      <c r="C50" s="158">
        <v>245</v>
      </c>
      <c r="D50" s="55">
        <f t="shared" si="2"/>
        <v>69.8005698005698</v>
      </c>
      <c r="E50" s="56">
        <f t="shared" si="3"/>
        <v>70.8005698005698</v>
      </c>
    </row>
    <row r="51" spans="1:5" ht="12.75">
      <c r="A51" s="57" t="s">
        <v>148</v>
      </c>
      <c r="B51" s="157" t="s">
        <v>862</v>
      </c>
      <c r="C51" s="158">
        <v>243</v>
      </c>
      <c r="D51" s="55">
        <f t="shared" si="2"/>
        <v>69.23076923076923</v>
      </c>
      <c r="E51" s="56">
        <f t="shared" si="3"/>
        <v>70.23076923076923</v>
      </c>
    </row>
    <row r="52" spans="1:5" ht="12.75">
      <c r="A52" s="57" t="s">
        <v>149</v>
      </c>
      <c r="B52" s="154" t="s">
        <v>808</v>
      </c>
      <c r="C52" s="158">
        <v>241</v>
      </c>
      <c r="D52" s="55">
        <f t="shared" si="2"/>
        <v>68.66096866096866</v>
      </c>
      <c r="E52" s="56">
        <f t="shared" si="3"/>
        <v>69.66096866096866</v>
      </c>
    </row>
    <row r="53" spans="1:5" ht="12.75">
      <c r="A53" s="57" t="s">
        <v>150</v>
      </c>
      <c r="B53" s="157" t="s">
        <v>576</v>
      </c>
      <c r="C53" s="158">
        <v>241</v>
      </c>
      <c r="D53" s="55">
        <f t="shared" si="2"/>
        <v>68.66096866096866</v>
      </c>
      <c r="E53" s="56">
        <f t="shared" si="3"/>
        <v>69.66096866096866</v>
      </c>
    </row>
    <row r="54" spans="1:5" ht="12.75">
      <c r="A54" s="57" t="s">
        <v>151</v>
      </c>
      <c r="B54" s="154" t="s">
        <v>872</v>
      </c>
      <c r="C54" s="158">
        <v>239</v>
      </c>
      <c r="D54" s="55">
        <f t="shared" si="2"/>
        <v>68.09116809116809</v>
      </c>
      <c r="E54" s="56">
        <f t="shared" si="3"/>
        <v>69.09116809116809</v>
      </c>
    </row>
    <row r="55" spans="1:5" ht="12.75">
      <c r="A55" s="57" t="s">
        <v>152</v>
      </c>
      <c r="B55" s="157" t="s">
        <v>771</v>
      </c>
      <c r="C55" s="158">
        <v>238</v>
      </c>
      <c r="D55" s="55">
        <f t="shared" si="2"/>
        <v>67.80626780626781</v>
      </c>
      <c r="E55" s="56">
        <f t="shared" si="3"/>
        <v>68.80626780626781</v>
      </c>
    </row>
    <row r="56" spans="1:5" ht="12.75">
      <c r="A56" s="57" t="s">
        <v>153</v>
      </c>
      <c r="B56" s="157" t="s">
        <v>788</v>
      </c>
      <c r="C56" s="158">
        <v>238</v>
      </c>
      <c r="D56" s="55">
        <f t="shared" si="2"/>
        <v>67.80626780626781</v>
      </c>
      <c r="E56" s="56">
        <f t="shared" si="3"/>
        <v>68.80626780626781</v>
      </c>
    </row>
    <row r="57" spans="1:5" ht="12.75">
      <c r="A57" s="57" t="s">
        <v>154</v>
      </c>
      <c r="B57" s="157" t="s">
        <v>864</v>
      </c>
      <c r="C57" s="158">
        <v>234</v>
      </c>
      <c r="D57" s="55">
        <f t="shared" si="2"/>
        <v>66.66666666666666</v>
      </c>
      <c r="E57" s="56">
        <f t="shared" si="3"/>
        <v>67.66666666666666</v>
      </c>
    </row>
    <row r="58" spans="1:5" ht="12.75">
      <c r="A58" s="57" t="s">
        <v>155</v>
      </c>
      <c r="B58" s="157" t="s">
        <v>786</v>
      </c>
      <c r="C58" s="158">
        <v>233</v>
      </c>
      <c r="D58" s="55">
        <f t="shared" si="2"/>
        <v>66.38176638176638</v>
      </c>
      <c r="E58" s="56">
        <f t="shared" si="3"/>
        <v>67.38176638176638</v>
      </c>
    </row>
    <row r="59" spans="1:5" ht="12.75">
      <c r="A59" s="57" t="s">
        <v>156</v>
      </c>
      <c r="B59" s="157" t="s">
        <v>569</v>
      </c>
      <c r="C59" s="158">
        <v>232</v>
      </c>
      <c r="D59" s="55">
        <f t="shared" si="2"/>
        <v>66.0968660968661</v>
      </c>
      <c r="E59" s="56">
        <f t="shared" si="3"/>
        <v>67.0968660968661</v>
      </c>
    </row>
    <row r="60" spans="1:5" ht="12.75">
      <c r="A60" s="57" t="s">
        <v>157</v>
      </c>
      <c r="B60" s="157" t="s">
        <v>601</v>
      </c>
      <c r="C60" s="158">
        <v>231</v>
      </c>
      <c r="D60" s="55">
        <f t="shared" si="2"/>
        <v>65.8119658119658</v>
      </c>
      <c r="E60" s="56">
        <f t="shared" si="3"/>
        <v>66.8119658119658</v>
      </c>
    </row>
    <row r="61" spans="1:5" ht="12.75">
      <c r="A61" s="57" t="s">
        <v>158</v>
      </c>
      <c r="B61" s="154" t="s">
        <v>812</v>
      </c>
      <c r="C61" s="158">
        <v>231</v>
      </c>
      <c r="D61" s="55">
        <f t="shared" si="2"/>
        <v>65.8119658119658</v>
      </c>
      <c r="E61" s="56">
        <f t="shared" si="3"/>
        <v>66.8119658119658</v>
      </c>
    </row>
    <row r="62" spans="1:5" ht="12.75">
      <c r="A62" s="57" t="s">
        <v>159</v>
      </c>
      <c r="B62" s="154" t="s">
        <v>792</v>
      </c>
      <c r="C62" s="158">
        <v>231</v>
      </c>
      <c r="D62" s="55">
        <f t="shared" si="2"/>
        <v>65.8119658119658</v>
      </c>
      <c r="E62" s="56">
        <f t="shared" si="3"/>
        <v>66.8119658119658</v>
      </c>
    </row>
    <row r="63" spans="1:5" ht="12.75">
      <c r="A63" s="57" t="s">
        <v>160</v>
      </c>
      <c r="B63" s="154" t="s">
        <v>781</v>
      </c>
      <c r="C63" s="158">
        <v>230</v>
      </c>
      <c r="D63" s="55">
        <f t="shared" si="2"/>
        <v>65.52706552706553</v>
      </c>
      <c r="E63" s="56">
        <f t="shared" si="3"/>
        <v>66.52706552706553</v>
      </c>
    </row>
    <row r="64" spans="1:5" ht="12.75">
      <c r="A64" s="57" t="s">
        <v>161</v>
      </c>
      <c r="B64" s="157" t="s">
        <v>817</v>
      </c>
      <c r="C64" s="158">
        <v>230</v>
      </c>
      <c r="D64" s="55">
        <f t="shared" si="2"/>
        <v>65.52706552706553</v>
      </c>
      <c r="E64" s="56">
        <f t="shared" si="3"/>
        <v>66.52706552706553</v>
      </c>
    </row>
    <row r="65" spans="1:5" ht="12.75">
      <c r="A65" s="57" t="s">
        <v>162</v>
      </c>
      <c r="B65" s="154" t="s">
        <v>818</v>
      </c>
      <c r="C65" s="158">
        <v>230</v>
      </c>
      <c r="D65" s="55">
        <f t="shared" si="2"/>
        <v>65.52706552706553</v>
      </c>
      <c r="E65" s="56">
        <f t="shared" si="3"/>
        <v>66.52706552706553</v>
      </c>
    </row>
    <row r="66" spans="1:5" ht="12.75">
      <c r="A66" s="57" t="s">
        <v>163</v>
      </c>
      <c r="B66" s="154" t="s">
        <v>604</v>
      </c>
      <c r="C66" s="158">
        <v>229</v>
      </c>
      <c r="D66" s="55">
        <f t="shared" si="2"/>
        <v>65.24216524216524</v>
      </c>
      <c r="E66" s="56">
        <f t="shared" si="3"/>
        <v>66.24216524216524</v>
      </c>
    </row>
    <row r="67" spans="1:5" ht="12.75">
      <c r="A67" s="57" t="s">
        <v>164</v>
      </c>
      <c r="B67" s="154" t="s">
        <v>598</v>
      </c>
      <c r="C67" s="158">
        <v>229</v>
      </c>
      <c r="D67" s="55">
        <f t="shared" si="2"/>
        <v>65.24216524216524</v>
      </c>
      <c r="E67" s="56">
        <f t="shared" si="3"/>
        <v>66.24216524216524</v>
      </c>
    </row>
    <row r="68" spans="1:5" ht="12.75">
      <c r="A68" s="57" t="s">
        <v>165</v>
      </c>
      <c r="B68" s="157" t="s">
        <v>574</v>
      </c>
      <c r="C68" s="158">
        <v>228</v>
      </c>
      <c r="D68" s="55">
        <f t="shared" si="2"/>
        <v>64.95726495726495</v>
      </c>
      <c r="E68" s="56">
        <f t="shared" si="3"/>
        <v>65.95726495726495</v>
      </c>
    </row>
    <row r="69" spans="1:5" ht="12.75">
      <c r="A69" s="57" t="s">
        <v>166</v>
      </c>
      <c r="B69" s="154" t="s">
        <v>827</v>
      </c>
      <c r="C69" s="158">
        <v>227</v>
      </c>
      <c r="D69" s="55">
        <f t="shared" si="2"/>
        <v>64.67236467236467</v>
      </c>
      <c r="E69" s="56">
        <f t="shared" si="3"/>
        <v>65.67236467236467</v>
      </c>
    </row>
    <row r="70" spans="1:5" ht="12.75">
      <c r="A70" s="57" t="s">
        <v>167</v>
      </c>
      <c r="B70" s="154" t="s">
        <v>815</v>
      </c>
      <c r="C70" s="158">
        <v>225</v>
      </c>
      <c r="D70" s="55">
        <f t="shared" si="2"/>
        <v>64.1025641025641</v>
      </c>
      <c r="E70" s="56">
        <f t="shared" si="3"/>
        <v>65.1025641025641</v>
      </c>
    </row>
    <row r="71" spans="1:5" ht="12.75">
      <c r="A71" s="57" t="s">
        <v>168</v>
      </c>
      <c r="B71" s="157" t="s">
        <v>804</v>
      </c>
      <c r="C71" s="158">
        <v>224</v>
      </c>
      <c r="D71" s="55">
        <f t="shared" si="2"/>
        <v>63.817663817663814</v>
      </c>
      <c r="E71" s="56">
        <f t="shared" si="3"/>
        <v>64.81766381766381</v>
      </c>
    </row>
    <row r="72" spans="1:5" ht="12.75">
      <c r="A72" s="57" t="s">
        <v>169</v>
      </c>
      <c r="B72" s="157" t="s">
        <v>819</v>
      </c>
      <c r="C72" s="158">
        <v>221</v>
      </c>
      <c r="D72" s="55">
        <f t="shared" si="2"/>
        <v>62.96296296296296</v>
      </c>
      <c r="E72" s="56">
        <f t="shared" si="3"/>
        <v>63.96296296296296</v>
      </c>
    </row>
    <row r="73" spans="1:5" ht="12.75">
      <c r="A73" s="57" t="s">
        <v>170</v>
      </c>
      <c r="B73" s="154" t="s">
        <v>568</v>
      </c>
      <c r="C73" s="158">
        <v>219</v>
      </c>
      <c r="D73" s="55">
        <f aca="true" t="shared" si="4" ref="D73:D104">(C73/C$9)*100</f>
        <v>62.39316239316239</v>
      </c>
      <c r="E73" s="56">
        <f aca="true" t="shared" si="5" ref="E73:E104">D73+E$4</f>
        <v>63.39316239316239</v>
      </c>
    </row>
    <row r="74" spans="1:5" ht="12.75">
      <c r="A74" s="57" t="s">
        <v>171</v>
      </c>
      <c r="B74" s="157" t="s">
        <v>593</v>
      </c>
      <c r="C74" s="158">
        <v>218</v>
      </c>
      <c r="D74" s="55">
        <f t="shared" si="4"/>
        <v>62.10826210826211</v>
      </c>
      <c r="E74" s="56">
        <f t="shared" si="5"/>
        <v>63.10826210826211</v>
      </c>
    </row>
    <row r="75" spans="1:5" ht="12.75">
      <c r="A75" s="57" t="s">
        <v>172</v>
      </c>
      <c r="B75" s="154" t="s">
        <v>584</v>
      </c>
      <c r="C75" s="158">
        <v>218</v>
      </c>
      <c r="D75" s="55">
        <f t="shared" si="4"/>
        <v>62.10826210826211</v>
      </c>
      <c r="E75" s="56">
        <f t="shared" si="5"/>
        <v>63.10826210826211</v>
      </c>
    </row>
    <row r="76" spans="1:5" ht="12.75">
      <c r="A76" s="57" t="s">
        <v>173</v>
      </c>
      <c r="B76" s="154" t="s">
        <v>580</v>
      </c>
      <c r="C76" s="158">
        <v>217</v>
      </c>
      <c r="D76" s="55">
        <f t="shared" si="4"/>
        <v>61.82336182336182</v>
      </c>
      <c r="E76" s="56">
        <f t="shared" si="5"/>
        <v>62.82336182336182</v>
      </c>
    </row>
    <row r="77" spans="1:5" ht="12.75">
      <c r="A77" s="57" t="s">
        <v>174</v>
      </c>
      <c r="B77" s="157" t="s">
        <v>570</v>
      </c>
      <c r="C77" s="158">
        <v>216</v>
      </c>
      <c r="D77" s="55">
        <f t="shared" si="4"/>
        <v>61.53846153846154</v>
      </c>
      <c r="E77" s="56">
        <f t="shared" si="5"/>
        <v>62.53846153846154</v>
      </c>
    </row>
    <row r="78" spans="1:5" ht="12.75">
      <c r="A78" s="57" t="s">
        <v>175</v>
      </c>
      <c r="B78" s="154" t="s">
        <v>575</v>
      </c>
      <c r="C78" s="158">
        <v>216</v>
      </c>
      <c r="D78" s="55">
        <f t="shared" si="4"/>
        <v>61.53846153846154</v>
      </c>
      <c r="E78" s="56">
        <f t="shared" si="5"/>
        <v>62.53846153846154</v>
      </c>
    </row>
    <row r="79" spans="1:5" ht="12.75">
      <c r="A79" s="57" t="s">
        <v>176</v>
      </c>
      <c r="B79" s="157" t="s">
        <v>579</v>
      </c>
      <c r="C79" s="158">
        <v>214</v>
      </c>
      <c r="D79" s="55">
        <f t="shared" si="4"/>
        <v>60.96866096866097</v>
      </c>
      <c r="E79" s="56">
        <f t="shared" si="5"/>
        <v>61.96866096866097</v>
      </c>
    </row>
    <row r="80" spans="1:5" ht="12.75">
      <c r="A80" s="57" t="s">
        <v>177</v>
      </c>
      <c r="B80" s="154" t="s">
        <v>824</v>
      </c>
      <c r="C80" s="158">
        <v>213</v>
      </c>
      <c r="D80" s="55">
        <f t="shared" si="4"/>
        <v>60.68376068376068</v>
      </c>
      <c r="E80" s="56">
        <f t="shared" si="5"/>
        <v>61.68376068376068</v>
      </c>
    </row>
    <row r="81" spans="1:5" ht="12.75">
      <c r="A81" s="57" t="s">
        <v>178</v>
      </c>
      <c r="B81" s="157" t="s">
        <v>821</v>
      </c>
      <c r="C81" s="158">
        <v>212</v>
      </c>
      <c r="D81" s="55">
        <f t="shared" si="4"/>
        <v>60.3988603988604</v>
      </c>
      <c r="E81" s="56">
        <f t="shared" si="5"/>
        <v>61.3988603988604</v>
      </c>
    </row>
    <row r="82" spans="1:5" ht="12.75">
      <c r="A82" s="57" t="s">
        <v>179</v>
      </c>
      <c r="B82" s="154" t="s">
        <v>573</v>
      </c>
      <c r="C82" s="158">
        <v>212</v>
      </c>
      <c r="D82" s="55">
        <f t="shared" si="4"/>
        <v>60.3988603988604</v>
      </c>
      <c r="E82" s="56">
        <f t="shared" si="5"/>
        <v>61.3988603988604</v>
      </c>
    </row>
    <row r="83" spans="1:5" ht="12.75">
      <c r="A83" s="57" t="s">
        <v>180</v>
      </c>
      <c r="B83" s="154" t="s">
        <v>590</v>
      </c>
      <c r="C83" s="158">
        <v>210</v>
      </c>
      <c r="D83" s="55">
        <f t="shared" si="4"/>
        <v>59.82905982905983</v>
      </c>
      <c r="E83" s="56">
        <f t="shared" si="5"/>
        <v>60.82905982905983</v>
      </c>
    </row>
    <row r="84" spans="1:5" ht="12.75">
      <c r="A84" s="57" t="s">
        <v>181</v>
      </c>
      <c r="B84" s="154" t="s">
        <v>600</v>
      </c>
      <c r="C84" s="158">
        <v>207</v>
      </c>
      <c r="D84" s="55">
        <f t="shared" si="4"/>
        <v>58.97435897435898</v>
      </c>
      <c r="E84" s="56">
        <f t="shared" si="5"/>
        <v>59.97435897435898</v>
      </c>
    </row>
    <row r="85" spans="1:5" ht="12.75">
      <c r="A85" s="57" t="s">
        <v>182</v>
      </c>
      <c r="B85" s="154" t="s">
        <v>846</v>
      </c>
      <c r="C85" s="158">
        <v>207</v>
      </c>
      <c r="D85" s="55">
        <f t="shared" si="4"/>
        <v>58.97435897435898</v>
      </c>
      <c r="E85" s="56">
        <f t="shared" si="5"/>
        <v>59.97435897435898</v>
      </c>
    </row>
    <row r="86" spans="1:5" ht="12.75">
      <c r="A86" s="57" t="s">
        <v>183</v>
      </c>
      <c r="B86" s="157" t="s">
        <v>873</v>
      </c>
      <c r="C86" s="158">
        <v>207</v>
      </c>
      <c r="D86" s="55">
        <f t="shared" si="4"/>
        <v>58.97435897435898</v>
      </c>
      <c r="E86" s="56">
        <f t="shared" si="5"/>
        <v>59.97435897435898</v>
      </c>
    </row>
    <row r="87" spans="1:5" ht="12.75">
      <c r="A87" s="57" t="s">
        <v>184</v>
      </c>
      <c r="B87" s="157" t="s">
        <v>850</v>
      </c>
      <c r="C87" s="158">
        <v>205</v>
      </c>
      <c r="D87" s="55">
        <f t="shared" si="4"/>
        <v>58.4045584045584</v>
      </c>
      <c r="E87" s="56">
        <f t="shared" si="5"/>
        <v>59.4045584045584</v>
      </c>
    </row>
    <row r="88" spans="1:5" ht="12.75">
      <c r="A88" s="57" t="s">
        <v>185</v>
      </c>
      <c r="B88" s="157" t="s">
        <v>563</v>
      </c>
      <c r="C88" s="158">
        <v>203</v>
      </c>
      <c r="D88" s="55">
        <f t="shared" si="4"/>
        <v>57.83475783475783</v>
      </c>
      <c r="E88" s="56">
        <f t="shared" si="5"/>
        <v>58.83475783475783</v>
      </c>
    </row>
    <row r="89" spans="1:5" ht="12.75">
      <c r="A89" s="57" t="s">
        <v>186</v>
      </c>
      <c r="B89" s="154" t="s">
        <v>802</v>
      </c>
      <c r="C89" s="158">
        <v>202</v>
      </c>
      <c r="D89" s="55">
        <f t="shared" si="4"/>
        <v>57.54985754985755</v>
      </c>
      <c r="E89" s="56">
        <f t="shared" si="5"/>
        <v>58.54985754985755</v>
      </c>
    </row>
    <row r="90" spans="1:5" ht="12.75">
      <c r="A90" s="57" t="s">
        <v>187</v>
      </c>
      <c r="B90" s="154" t="s">
        <v>577</v>
      </c>
      <c r="C90" s="158">
        <v>202</v>
      </c>
      <c r="D90" s="55">
        <f t="shared" si="4"/>
        <v>57.54985754985755</v>
      </c>
      <c r="E90" s="56">
        <f t="shared" si="5"/>
        <v>58.54985754985755</v>
      </c>
    </row>
    <row r="91" spans="1:5" ht="12.75">
      <c r="A91" s="57" t="s">
        <v>188</v>
      </c>
      <c r="B91" s="154" t="s">
        <v>790</v>
      </c>
      <c r="C91" s="158">
        <v>202</v>
      </c>
      <c r="D91" s="55">
        <f t="shared" si="4"/>
        <v>57.54985754985755</v>
      </c>
      <c r="E91" s="56">
        <f t="shared" si="5"/>
        <v>58.54985754985755</v>
      </c>
    </row>
    <row r="92" spans="1:5" ht="12.75">
      <c r="A92" s="57" t="s">
        <v>189</v>
      </c>
      <c r="B92" s="157" t="s">
        <v>832</v>
      </c>
      <c r="C92" s="158">
        <v>202</v>
      </c>
      <c r="D92" s="55">
        <f t="shared" si="4"/>
        <v>57.54985754985755</v>
      </c>
      <c r="E92" s="56">
        <f t="shared" si="5"/>
        <v>58.54985754985755</v>
      </c>
    </row>
    <row r="93" spans="1:5" ht="12.75">
      <c r="A93" s="57" t="s">
        <v>190</v>
      </c>
      <c r="B93" s="154" t="s">
        <v>596</v>
      </c>
      <c r="C93" s="158">
        <v>201</v>
      </c>
      <c r="D93" s="55">
        <f t="shared" si="4"/>
        <v>57.26495726495726</v>
      </c>
      <c r="E93" s="56">
        <f t="shared" si="5"/>
        <v>58.26495726495726</v>
      </c>
    </row>
    <row r="94" spans="1:5" ht="12.75">
      <c r="A94" s="57" t="s">
        <v>191</v>
      </c>
      <c r="B94" s="154" t="s">
        <v>803</v>
      </c>
      <c r="C94" s="158">
        <v>201</v>
      </c>
      <c r="D94" s="55">
        <f t="shared" si="4"/>
        <v>57.26495726495726</v>
      </c>
      <c r="E94" s="56">
        <f t="shared" si="5"/>
        <v>58.26495726495726</v>
      </c>
    </row>
    <row r="95" spans="1:5" ht="12.75">
      <c r="A95" s="57" t="s">
        <v>192</v>
      </c>
      <c r="B95" s="157" t="s">
        <v>585</v>
      </c>
      <c r="C95" s="158">
        <v>201</v>
      </c>
      <c r="D95" s="55">
        <f t="shared" si="4"/>
        <v>57.26495726495726</v>
      </c>
      <c r="E95" s="56">
        <f t="shared" si="5"/>
        <v>58.26495726495726</v>
      </c>
    </row>
    <row r="96" spans="1:5" ht="12.75">
      <c r="A96" s="57" t="s">
        <v>193</v>
      </c>
      <c r="B96" s="157" t="s">
        <v>826</v>
      </c>
      <c r="C96" s="158">
        <v>200</v>
      </c>
      <c r="D96" s="55">
        <f t="shared" si="4"/>
        <v>56.98005698005698</v>
      </c>
      <c r="E96" s="56">
        <f t="shared" si="5"/>
        <v>57.98005698005698</v>
      </c>
    </row>
    <row r="97" spans="1:5" ht="12.75">
      <c r="A97" s="57" t="s">
        <v>194</v>
      </c>
      <c r="B97" s="157" t="s">
        <v>597</v>
      </c>
      <c r="C97" s="158">
        <v>199</v>
      </c>
      <c r="D97" s="55">
        <f t="shared" si="4"/>
        <v>56.69515669515669</v>
      </c>
      <c r="E97" s="56">
        <f t="shared" si="5"/>
        <v>57.69515669515669</v>
      </c>
    </row>
    <row r="98" spans="1:5" ht="12.75">
      <c r="A98" s="57" t="s">
        <v>195</v>
      </c>
      <c r="B98" s="157" t="s">
        <v>874</v>
      </c>
      <c r="C98" s="158">
        <v>199</v>
      </c>
      <c r="D98" s="55">
        <f t="shared" si="4"/>
        <v>56.69515669515669</v>
      </c>
      <c r="E98" s="56">
        <f t="shared" si="5"/>
        <v>57.69515669515669</v>
      </c>
    </row>
    <row r="99" spans="1:5" ht="12.75">
      <c r="A99" s="57" t="s">
        <v>196</v>
      </c>
      <c r="B99" s="157" t="s">
        <v>571</v>
      </c>
      <c r="C99" s="158">
        <v>198</v>
      </c>
      <c r="D99" s="55">
        <f t="shared" si="4"/>
        <v>56.41025641025641</v>
      </c>
      <c r="E99" s="56">
        <f t="shared" si="5"/>
        <v>57.41025641025641</v>
      </c>
    </row>
    <row r="100" spans="1:5" ht="12.75">
      <c r="A100" s="57" t="s">
        <v>197</v>
      </c>
      <c r="B100" s="157" t="s">
        <v>848</v>
      </c>
      <c r="C100" s="158">
        <v>197</v>
      </c>
      <c r="D100" s="55">
        <f t="shared" si="4"/>
        <v>56.12535612535613</v>
      </c>
      <c r="E100" s="56">
        <f t="shared" si="5"/>
        <v>57.12535612535613</v>
      </c>
    </row>
    <row r="101" spans="1:5" ht="12.75">
      <c r="A101" s="57" t="s">
        <v>198</v>
      </c>
      <c r="B101" s="154" t="s">
        <v>783</v>
      </c>
      <c r="C101" s="158">
        <v>195</v>
      </c>
      <c r="D101" s="55">
        <f t="shared" si="4"/>
        <v>55.55555555555556</v>
      </c>
      <c r="E101" s="56">
        <f t="shared" si="5"/>
        <v>56.55555555555556</v>
      </c>
    </row>
    <row r="102" spans="1:5" ht="12.75">
      <c r="A102" s="57" t="s">
        <v>199</v>
      </c>
      <c r="B102" s="154" t="s">
        <v>594</v>
      </c>
      <c r="C102" s="158">
        <v>194</v>
      </c>
      <c r="D102" s="55">
        <f t="shared" si="4"/>
        <v>55.27065527065527</v>
      </c>
      <c r="E102" s="56">
        <f t="shared" si="5"/>
        <v>56.27065527065527</v>
      </c>
    </row>
    <row r="103" spans="1:5" ht="12.75">
      <c r="A103" s="57" t="s">
        <v>200</v>
      </c>
      <c r="B103" s="157" t="s">
        <v>875</v>
      </c>
      <c r="C103" s="158">
        <v>193</v>
      </c>
      <c r="D103" s="55">
        <f t="shared" si="4"/>
        <v>54.98575498575499</v>
      </c>
      <c r="E103" s="56">
        <f t="shared" si="5"/>
        <v>55.98575498575499</v>
      </c>
    </row>
    <row r="104" spans="1:5" ht="12.75">
      <c r="A104" s="57" t="s">
        <v>201</v>
      </c>
      <c r="B104" s="154" t="s">
        <v>810</v>
      </c>
      <c r="C104" s="158">
        <v>190</v>
      </c>
      <c r="D104" s="55">
        <f t="shared" si="4"/>
        <v>54.131054131054135</v>
      </c>
      <c r="E104" s="56">
        <f t="shared" si="5"/>
        <v>55.131054131054135</v>
      </c>
    </row>
    <row r="105" spans="1:5" ht="12.75">
      <c r="A105" s="57" t="s">
        <v>202</v>
      </c>
      <c r="B105" s="154" t="s">
        <v>859</v>
      </c>
      <c r="C105" s="158">
        <v>188</v>
      </c>
      <c r="D105" s="55">
        <f aca="true" t="shared" si="6" ref="D105:D136">(C105/C$9)*100</f>
        <v>53.561253561253565</v>
      </c>
      <c r="E105" s="56">
        <f aca="true" t="shared" si="7" ref="E105:E136">D105+E$4</f>
        <v>54.561253561253565</v>
      </c>
    </row>
    <row r="106" spans="1:5" ht="12.75">
      <c r="A106" s="57" t="s">
        <v>203</v>
      </c>
      <c r="B106" s="157" t="s">
        <v>876</v>
      </c>
      <c r="C106" s="158">
        <v>188</v>
      </c>
      <c r="D106" s="55">
        <f t="shared" si="6"/>
        <v>53.561253561253565</v>
      </c>
      <c r="E106" s="56">
        <f t="shared" si="7"/>
        <v>54.561253561253565</v>
      </c>
    </row>
    <row r="107" spans="1:5" ht="12.75">
      <c r="A107" s="57" t="s">
        <v>204</v>
      </c>
      <c r="B107" s="157" t="s">
        <v>877</v>
      </c>
      <c r="C107" s="158">
        <v>186</v>
      </c>
      <c r="D107" s="55">
        <f t="shared" si="6"/>
        <v>52.991452991452995</v>
      </c>
      <c r="E107" s="56">
        <f t="shared" si="7"/>
        <v>53.991452991452995</v>
      </c>
    </row>
    <row r="108" spans="1:5" ht="12.75">
      <c r="A108" s="57" t="s">
        <v>205</v>
      </c>
      <c r="B108" s="157" t="s">
        <v>860</v>
      </c>
      <c r="C108" s="158">
        <v>183</v>
      </c>
      <c r="D108" s="55">
        <f t="shared" si="6"/>
        <v>52.13675213675214</v>
      </c>
      <c r="E108" s="56">
        <f t="shared" si="7"/>
        <v>53.13675213675214</v>
      </c>
    </row>
    <row r="109" spans="1:5" ht="12.75">
      <c r="A109" s="57" t="s">
        <v>206</v>
      </c>
      <c r="B109" s="154" t="s">
        <v>825</v>
      </c>
      <c r="C109" s="158">
        <v>182</v>
      </c>
      <c r="D109" s="55">
        <f t="shared" si="6"/>
        <v>51.85185185185185</v>
      </c>
      <c r="E109" s="56">
        <f t="shared" si="7"/>
        <v>52.85185185185185</v>
      </c>
    </row>
    <row r="110" spans="1:5" ht="12.75">
      <c r="A110" s="57" t="s">
        <v>207</v>
      </c>
      <c r="B110" s="154" t="s">
        <v>878</v>
      </c>
      <c r="C110" s="158">
        <v>182</v>
      </c>
      <c r="D110" s="55">
        <f t="shared" si="6"/>
        <v>51.85185185185185</v>
      </c>
      <c r="E110" s="56">
        <f t="shared" si="7"/>
        <v>52.85185185185185</v>
      </c>
    </row>
    <row r="111" spans="1:5" ht="12.75">
      <c r="A111" s="57" t="s">
        <v>208</v>
      </c>
      <c r="B111" s="157" t="s">
        <v>829</v>
      </c>
      <c r="C111" s="158">
        <v>181</v>
      </c>
      <c r="D111" s="55">
        <f t="shared" si="6"/>
        <v>51.566951566951566</v>
      </c>
      <c r="E111" s="56">
        <f t="shared" si="7"/>
        <v>52.566951566951566</v>
      </c>
    </row>
    <row r="112" spans="1:5" ht="12.75">
      <c r="A112" s="57" t="s">
        <v>209</v>
      </c>
      <c r="B112" s="154" t="s">
        <v>811</v>
      </c>
      <c r="C112" s="158">
        <v>181</v>
      </c>
      <c r="D112" s="55">
        <f t="shared" si="6"/>
        <v>51.566951566951566</v>
      </c>
      <c r="E112" s="56">
        <f t="shared" si="7"/>
        <v>52.566951566951566</v>
      </c>
    </row>
    <row r="113" spans="1:5" ht="12.75">
      <c r="A113" s="57" t="s">
        <v>210</v>
      </c>
      <c r="B113" s="157" t="s">
        <v>807</v>
      </c>
      <c r="C113" s="158">
        <v>181</v>
      </c>
      <c r="D113" s="55">
        <f t="shared" si="6"/>
        <v>51.566951566951566</v>
      </c>
      <c r="E113" s="56">
        <f t="shared" si="7"/>
        <v>52.566951566951566</v>
      </c>
    </row>
    <row r="114" spans="1:5" ht="12.75">
      <c r="A114" s="57" t="s">
        <v>211</v>
      </c>
      <c r="B114" s="154" t="s">
        <v>791</v>
      </c>
      <c r="C114" s="158">
        <v>177</v>
      </c>
      <c r="D114" s="55">
        <f t="shared" si="6"/>
        <v>50.427350427350426</v>
      </c>
      <c r="E114" s="56">
        <f t="shared" si="7"/>
        <v>51.427350427350426</v>
      </c>
    </row>
    <row r="115" spans="1:5" ht="12.75">
      <c r="A115" s="57" t="s">
        <v>212</v>
      </c>
      <c r="B115" s="157" t="s">
        <v>589</v>
      </c>
      <c r="C115" s="158">
        <v>176</v>
      </c>
      <c r="D115" s="55">
        <f t="shared" si="6"/>
        <v>50.142450142450144</v>
      </c>
      <c r="E115" s="56">
        <f t="shared" si="7"/>
        <v>51.142450142450144</v>
      </c>
    </row>
    <row r="116" spans="1:5" ht="12.75">
      <c r="A116" s="57" t="s">
        <v>213</v>
      </c>
      <c r="B116" s="157" t="s">
        <v>560</v>
      </c>
      <c r="C116" s="158">
        <v>175</v>
      </c>
      <c r="D116" s="55">
        <f t="shared" si="6"/>
        <v>49.85754985754986</v>
      </c>
      <c r="E116" s="56">
        <f t="shared" si="7"/>
        <v>50.85754985754986</v>
      </c>
    </row>
    <row r="117" spans="1:5" ht="12.75">
      <c r="A117" s="57" t="s">
        <v>214</v>
      </c>
      <c r="B117" s="157" t="s">
        <v>823</v>
      </c>
      <c r="C117" s="158">
        <v>175</v>
      </c>
      <c r="D117" s="55">
        <f t="shared" si="6"/>
        <v>49.85754985754986</v>
      </c>
      <c r="E117" s="56">
        <f t="shared" si="7"/>
        <v>50.85754985754986</v>
      </c>
    </row>
    <row r="118" spans="1:5" ht="12.75">
      <c r="A118" s="57" t="s">
        <v>215</v>
      </c>
      <c r="B118" s="157" t="s">
        <v>879</v>
      </c>
      <c r="C118" s="158">
        <v>172</v>
      </c>
      <c r="D118" s="55">
        <f t="shared" si="6"/>
        <v>49.002849002849004</v>
      </c>
      <c r="E118" s="56">
        <f t="shared" si="7"/>
        <v>50.002849002849004</v>
      </c>
    </row>
    <row r="119" spans="1:5" ht="12.75">
      <c r="A119" s="57" t="s">
        <v>216</v>
      </c>
      <c r="B119" s="157" t="s">
        <v>581</v>
      </c>
      <c r="C119" s="158">
        <v>171</v>
      </c>
      <c r="D119" s="55">
        <f t="shared" si="6"/>
        <v>48.717948717948715</v>
      </c>
      <c r="E119" s="56">
        <f t="shared" si="7"/>
        <v>49.717948717948715</v>
      </c>
    </row>
    <row r="120" spans="1:5" ht="12.75">
      <c r="A120" s="57" t="s">
        <v>217</v>
      </c>
      <c r="B120" s="157" t="s">
        <v>880</v>
      </c>
      <c r="C120" s="158">
        <v>167</v>
      </c>
      <c r="D120" s="55">
        <f t="shared" si="6"/>
        <v>47.57834757834758</v>
      </c>
      <c r="E120" s="56">
        <f t="shared" si="7"/>
        <v>48.57834757834758</v>
      </c>
    </row>
    <row r="121" spans="1:5" ht="12.75">
      <c r="A121" s="57" t="s">
        <v>218</v>
      </c>
      <c r="B121" s="154" t="s">
        <v>578</v>
      </c>
      <c r="C121" s="158">
        <v>167</v>
      </c>
      <c r="D121" s="55">
        <f t="shared" si="6"/>
        <v>47.57834757834758</v>
      </c>
      <c r="E121" s="56">
        <f t="shared" si="7"/>
        <v>48.57834757834758</v>
      </c>
    </row>
    <row r="122" spans="1:5" ht="12.75">
      <c r="A122" s="57" t="s">
        <v>219</v>
      </c>
      <c r="B122" s="157" t="s">
        <v>835</v>
      </c>
      <c r="C122" s="158">
        <v>166</v>
      </c>
      <c r="D122" s="55">
        <f t="shared" si="6"/>
        <v>47.293447293447294</v>
      </c>
      <c r="E122" s="56">
        <f t="shared" si="7"/>
        <v>48.293447293447294</v>
      </c>
    </row>
    <row r="123" spans="1:5" ht="12.75">
      <c r="A123" s="57" t="s">
        <v>220</v>
      </c>
      <c r="B123" s="157" t="s">
        <v>785</v>
      </c>
      <c r="C123" s="158">
        <v>165</v>
      </c>
      <c r="D123" s="55">
        <f t="shared" si="6"/>
        <v>47.008547008547005</v>
      </c>
      <c r="E123" s="56">
        <f t="shared" si="7"/>
        <v>48.008547008547005</v>
      </c>
    </row>
    <row r="124" spans="1:5" ht="12.75">
      <c r="A124" s="57" t="s">
        <v>221</v>
      </c>
      <c r="B124" s="157" t="s">
        <v>595</v>
      </c>
      <c r="C124" s="158">
        <v>165</v>
      </c>
      <c r="D124" s="55">
        <f t="shared" si="6"/>
        <v>47.008547008547005</v>
      </c>
      <c r="E124" s="56">
        <f t="shared" si="7"/>
        <v>48.008547008547005</v>
      </c>
    </row>
    <row r="125" spans="1:5" ht="12.75">
      <c r="A125" s="57" t="s">
        <v>222</v>
      </c>
      <c r="B125" s="157" t="s">
        <v>881</v>
      </c>
      <c r="C125" s="158">
        <v>164</v>
      </c>
      <c r="D125" s="55">
        <f t="shared" si="6"/>
        <v>46.72364672364672</v>
      </c>
      <c r="E125" s="56">
        <f t="shared" si="7"/>
        <v>47.72364672364672</v>
      </c>
    </row>
    <row r="126" spans="1:5" ht="12.75">
      <c r="A126" s="57" t="s">
        <v>223</v>
      </c>
      <c r="B126" s="157" t="s">
        <v>816</v>
      </c>
      <c r="C126" s="158">
        <v>162</v>
      </c>
      <c r="D126" s="55">
        <f t="shared" si="6"/>
        <v>46.15384615384615</v>
      </c>
      <c r="E126" s="56">
        <f t="shared" si="7"/>
        <v>47.15384615384615</v>
      </c>
    </row>
    <row r="127" spans="1:5" ht="12.75">
      <c r="A127" s="57" t="s">
        <v>224</v>
      </c>
      <c r="B127" s="157" t="s">
        <v>854</v>
      </c>
      <c r="C127" s="158">
        <v>161</v>
      </c>
      <c r="D127" s="55">
        <f t="shared" si="6"/>
        <v>45.86894586894587</v>
      </c>
      <c r="E127" s="56">
        <f t="shared" si="7"/>
        <v>46.86894586894587</v>
      </c>
    </row>
    <row r="128" spans="1:5" ht="12.75">
      <c r="A128" s="57" t="s">
        <v>225</v>
      </c>
      <c r="B128" s="157" t="s">
        <v>882</v>
      </c>
      <c r="C128" s="158">
        <v>159</v>
      </c>
      <c r="D128" s="55">
        <f t="shared" si="6"/>
        <v>45.2991452991453</v>
      </c>
      <c r="E128" s="56">
        <f t="shared" si="7"/>
        <v>46.2991452991453</v>
      </c>
    </row>
    <row r="129" spans="1:5" ht="12.75">
      <c r="A129" s="57" t="s">
        <v>226</v>
      </c>
      <c r="B129" s="154" t="s">
        <v>834</v>
      </c>
      <c r="C129" s="158">
        <v>159</v>
      </c>
      <c r="D129" s="55">
        <f t="shared" si="6"/>
        <v>45.2991452991453</v>
      </c>
      <c r="E129" s="56">
        <f t="shared" si="7"/>
        <v>46.2991452991453</v>
      </c>
    </row>
    <row r="130" spans="1:5" ht="12.75">
      <c r="A130" s="57" t="s">
        <v>370</v>
      </c>
      <c r="B130" s="157" t="s">
        <v>566</v>
      </c>
      <c r="C130" s="158">
        <v>156</v>
      </c>
      <c r="D130" s="55">
        <f t="shared" si="6"/>
        <v>44.44444444444444</v>
      </c>
      <c r="E130" s="56">
        <f t="shared" si="7"/>
        <v>45.44444444444444</v>
      </c>
    </row>
    <row r="131" spans="1:5" ht="12.75">
      <c r="A131" s="57" t="s">
        <v>227</v>
      </c>
      <c r="B131" s="154" t="s">
        <v>883</v>
      </c>
      <c r="C131" s="158">
        <v>148</v>
      </c>
      <c r="D131" s="55">
        <f t="shared" si="6"/>
        <v>42.16524216524217</v>
      </c>
      <c r="E131" s="56">
        <f t="shared" si="7"/>
        <v>43.16524216524217</v>
      </c>
    </row>
    <row r="132" spans="1:5" ht="12.75">
      <c r="A132" s="57" t="s">
        <v>228</v>
      </c>
      <c r="B132" s="154" t="s">
        <v>857</v>
      </c>
      <c r="C132" s="158">
        <v>147</v>
      </c>
      <c r="D132" s="55">
        <f t="shared" si="6"/>
        <v>41.88034188034188</v>
      </c>
      <c r="E132" s="56">
        <f t="shared" si="7"/>
        <v>42.88034188034188</v>
      </c>
    </row>
    <row r="133" spans="1:5" ht="12.75">
      <c r="A133" s="57" t="s">
        <v>229</v>
      </c>
      <c r="B133" s="154" t="s">
        <v>845</v>
      </c>
      <c r="C133" s="158">
        <v>146</v>
      </c>
      <c r="D133" s="55">
        <f t="shared" si="6"/>
        <v>41.5954415954416</v>
      </c>
      <c r="E133" s="56">
        <f t="shared" si="7"/>
        <v>42.5954415954416</v>
      </c>
    </row>
    <row r="134" spans="1:5" ht="12.75">
      <c r="A134" s="57" t="s">
        <v>230</v>
      </c>
      <c r="B134" s="157" t="s">
        <v>787</v>
      </c>
      <c r="C134" s="158">
        <v>146</v>
      </c>
      <c r="D134" s="55">
        <f t="shared" si="6"/>
        <v>41.5954415954416</v>
      </c>
      <c r="E134" s="56">
        <f t="shared" si="7"/>
        <v>42.5954415954416</v>
      </c>
    </row>
    <row r="135" spans="1:5" ht="12.75">
      <c r="A135" s="57" t="s">
        <v>231</v>
      </c>
      <c r="B135" s="154" t="s">
        <v>836</v>
      </c>
      <c r="C135" s="158">
        <v>144</v>
      </c>
      <c r="D135" s="55">
        <f t="shared" si="6"/>
        <v>41.02564102564102</v>
      </c>
      <c r="E135" s="56">
        <f t="shared" si="7"/>
        <v>42.02564102564102</v>
      </c>
    </row>
    <row r="136" spans="1:5" ht="12.75">
      <c r="A136" s="57" t="s">
        <v>232</v>
      </c>
      <c r="B136" s="157" t="s">
        <v>837</v>
      </c>
      <c r="C136" s="158">
        <v>142</v>
      </c>
      <c r="D136" s="55">
        <f t="shared" si="6"/>
        <v>40.45584045584046</v>
      </c>
      <c r="E136" s="56">
        <f t="shared" si="7"/>
        <v>41.45584045584046</v>
      </c>
    </row>
    <row r="137" spans="1:5" ht="12.75">
      <c r="A137" s="57" t="s">
        <v>233</v>
      </c>
      <c r="B137" s="154" t="s">
        <v>567</v>
      </c>
      <c r="C137" s="158">
        <v>136</v>
      </c>
      <c r="D137" s="55">
        <f aca="true" t="shared" si="8" ref="D137:D164">(C137/C$9)*100</f>
        <v>38.74643874643874</v>
      </c>
      <c r="E137" s="56">
        <f aca="true" t="shared" si="9" ref="E137:E153">D137+E$4</f>
        <v>39.74643874643874</v>
      </c>
    </row>
    <row r="138" spans="1:5" ht="12.75">
      <c r="A138" s="57" t="s">
        <v>234</v>
      </c>
      <c r="B138" s="157" t="s">
        <v>838</v>
      </c>
      <c r="C138" s="158">
        <v>136</v>
      </c>
      <c r="D138" s="55">
        <f t="shared" si="8"/>
        <v>38.74643874643874</v>
      </c>
      <c r="E138" s="56">
        <f t="shared" si="9"/>
        <v>39.74643874643874</v>
      </c>
    </row>
    <row r="139" spans="1:5" ht="12.75">
      <c r="A139" s="57" t="s">
        <v>235</v>
      </c>
      <c r="B139" s="157" t="s">
        <v>884</v>
      </c>
      <c r="C139" s="158">
        <v>133</v>
      </c>
      <c r="D139" s="55">
        <f t="shared" si="8"/>
        <v>37.89173789173789</v>
      </c>
      <c r="E139" s="56">
        <f t="shared" si="9"/>
        <v>38.89173789173789</v>
      </c>
    </row>
    <row r="140" spans="1:5" ht="12.75">
      <c r="A140" s="57" t="s">
        <v>236</v>
      </c>
      <c r="B140" s="157" t="s">
        <v>583</v>
      </c>
      <c r="C140" s="158">
        <v>131</v>
      </c>
      <c r="D140" s="55">
        <f t="shared" si="8"/>
        <v>37.32193732193732</v>
      </c>
      <c r="E140" s="56">
        <f t="shared" si="9"/>
        <v>38.32193732193732</v>
      </c>
    </row>
    <row r="141" spans="1:5" ht="12.75">
      <c r="A141" s="57" t="s">
        <v>237</v>
      </c>
      <c r="B141" s="157" t="s">
        <v>602</v>
      </c>
      <c r="C141" s="158">
        <v>130</v>
      </c>
      <c r="D141" s="55">
        <f t="shared" si="8"/>
        <v>37.03703703703704</v>
      </c>
      <c r="E141" s="56">
        <f t="shared" si="9"/>
        <v>38.03703703703704</v>
      </c>
    </row>
    <row r="142" spans="1:5" ht="12.75">
      <c r="A142" s="57" t="s">
        <v>238</v>
      </c>
      <c r="B142" s="157" t="s">
        <v>885</v>
      </c>
      <c r="C142" s="158">
        <v>130</v>
      </c>
      <c r="D142" s="55">
        <f t="shared" si="8"/>
        <v>37.03703703703704</v>
      </c>
      <c r="E142" s="56">
        <f t="shared" si="9"/>
        <v>38.03703703703704</v>
      </c>
    </row>
    <row r="143" spans="1:5" ht="12.75">
      <c r="A143" s="57" t="s">
        <v>239</v>
      </c>
      <c r="B143" s="157" t="s">
        <v>795</v>
      </c>
      <c r="C143" s="158">
        <v>129</v>
      </c>
      <c r="D143" s="55">
        <f t="shared" si="8"/>
        <v>36.75213675213676</v>
      </c>
      <c r="E143" s="56">
        <f t="shared" si="9"/>
        <v>37.75213675213676</v>
      </c>
    </row>
    <row r="144" spans="1:5" ht="12.75">
      <c r="A144" s="57" t="s">
        <v>240</v>
      </c>
      <c r="B144" s="157" t="s">
        <v>828</v>
      </c>
      <c r="C144" s="158">
        <v>128</v>
      </c>
      <c r="D144" s="55">
        <f t="shared" si="8"/>
        <v>36.46723646723647</v>
      </c>
      <c r="E144" s="56">
        <f t="shared" si="9"/>
        <v>37.46723646723647</v>
      </c>
    </row>
    <row r="145" spans="1:5" ht="12.75">
      <c r="A145" s="57" t="s">
        <v>241</v>
      </c>
      <c r="B145" s="157" t="s">
        <v>842</v>
      </c>
      <c r="C145" s="158">
        <v>118</v>
      </c>
      <c r="D145" s="55">
        <f t="shared" si="8"/>
        <v>33.61823361823362</v>
      </c>
      <c r="E145" s="56">
        <f t="shared" si="9"/>
        <v>34.61823361823362</v>
      </c>
    </row>
    <row r="146" spans="1:5" ht="12.75">
      <c r="A146" s="57" t="s">
        <v>242</v>
      </c>
      <c r="B146" s="157" t="s">
        <v>840</v>
      </c>
      <c r="C146" s="158">
        <v>117</v>
      </c>
      <c r="D146" s="55">
        <f t="shared" si="8"/>
        <v>33.33333333333333</v>
      </c>
      <c r="E146" s="56">
        <f t="shared" si="9"/>
        <v>34.33333333333333</v>
      </c>
    </row>
    <row r="147" spans="1:5" ht="12.75">
      <c r="A147" s="57" t="s">
        <v>243</v>
      </c>
      <c r="B147" s="157" t="s">
        <v>886</v>
      </c>
      <c r="C147" s="158">
        <v>107</v>
      </c>
      <c r="D147" s="55">
        <f t="shared" si="8"/>
        <v>30.484330484330485</v>
      </c>
      <c r="E147" s="56">
        <f t="shared" si="9"/>
        <v>31.484330484330485</v>
      </c>
    </row>
    <row r="148" spans="1:5" ht="12.75">
      <c r="A148" s="57" t="s">
        <v>244</v>
      </c>
      <c r="B148" s="157" t="s">
        <v>833</v>
      </c>
      <c r="C148" s="158">
        <v>104</v>
      </c>
      <c r="D148" s="55">
        <f t="shared" si="8"/>
        <v>29.629629629629626</v>
      </c>
      <c r="E148" s="56">
        <f t="shared" si="9"/>
        <v>30.629629629629626</v>
      </c>
    </row>
    <row r="149" spans="1:5" ht="12.75">
      <c r="A149" s="57" t="s">
        <v>245</v>
      </c>
      <c r="B149" s="157" t="s">
        <v>793</v>
      </c>
      <c r="C149" s="158">
        <v>101</v>
      </c>
      <c r="D149" s="55">
        <f t="shared" si="8"/>
        <v>28.774928774928775</v>
      </c>
      <c r="E149" s="56">
        <f t="shared" si="9"/>
        <v>29.774928774928775</v>
      </c>
    </row>
    <row r="150" spans="1:5" ht="12.75">
      <c r="A150" s="57" t="s">
        <v>246</v>
      </c>
      <c r="B150" s="157" t="s">
        <v>831</v>
      </c>
      <c r="C150" s="158">
        <v>99</v>
      </c>
      <c r="D150" s="55">
        <f t="shared" si="8"/>
        <v>28.205128205128204</v>
      </c>
      <c r="E150" s="56">
        <f t="shared" si="9"/>
        <v>29.205128205128204</v>
      </c>
    </row>
    <row r="151" spans="1:5" ht="12.75">
      <c r="A151" s="57" t="s">
        <v>247</v>
      </c>
      <c r="B151" s="157" t="s">
        <v>830</v>
      </c>
      <c r="C151" s="158">
        <v>91</v>
      </c>
      <c r="D151" s="55">
        <f t="shared" si="8"/>
        <v>25.925925925925924</v>
      </c>
      <c r="E151" s="56">
        <f t="shared" si="9"/>
        <v>26.925925925925924</v>
      </c>
    </row>
    <row r="152" spans="1:5" ht="12.75">
      <c r="A152" s="57" t="s">
        <v>248</v>
      </c>
      <c r="B152" s="157" t="s">
        <v>863</v>
      </c>
      <c r="C152" s="158">
        <v>88</v>
      </c>
      <c r="D152" s="55">
        <f t="shared" si="8"/>
        <v>25.071225071225072</v>
      </c>
      <c r="E152" s="56">
        <f t="shared" si="9"/>
        <v>26.071225071225072</v>
      </c>
    </row>
    <row r="153" spans="1:5" ht="12.75">
      <c r="A153" s="57" t="s">
        <v>249</v>
      </c>
      <c r="B153" s="157" t="s">
        <v>839</v>
      </c>
      <c r="C153" s="158">
        <v>76</v>
      </c>
      <c r="D153" s="55">
        <f t="shared" si="8"/>
        <v>21.65242165242165</v>
      </c>
      <c r="E153" s="56">
        <f t="shared" si="9"/>
        <v>22.65242165242165</v>
      </c>
    </row>
    <row r="154" spans="1:5" ht="12.75">
      <c r="A154" s="57" t="s">
        <v>250</v>
      </c>
      <c r="B154" s="157" t="s">
        <v>843</v>
      </c>
      <c r="C154" s="158">
        <v>74</v>
      </c>
      <c r="D154" s="55">
        <f t="shared" si="8"/>
        <v>21.082621082621085</v>
      </c>
      <c r="E154" s="56">
        <f aca="true" t="shared" si="10" ref="E154:E164">D154+E$4</f>
        <v>22.082621082621085</v>
      </c>
    </row>
    <row r="155" spans="1:5" ht="12.75">
      <c r="A155" s="57" t="s">
        <v>251</v>
      </c>
      <c r="B155" s="157" t="s">
        <v>603</v>
      </c>
      <c r="C155" s="158">
        <v>72</v>
      </c>
      <c r="D155" s="55">
        <f t="shared" si="8"/>
        <v>20.51282051282051</v>
      </c>
      <c r="E155" s="56">
        <f t="shared" si="10"/>
        <v>21.51282051282051</v>
      </c>
    </row>
    <row r="156" spans="1:5" ht="12.75">
      <c r="A156" s="57" t="s">
        <v>252</v>
      </c>
      <c r="B156" s="157" t="s">
        <v>887</v>
      </c>
      <c r="C156" s="158">
        <v>64</v>
      </c>
      <c r="D156" s="55">
        <f t="shared" si="8"/>
        <v>18.233618233618234</v>
      </c>
      <c r="E156" s="56">
        <f t="shared" si="10"/>
        <v>19.233618233618234</v>
      </c>
    </row>
    <row r="157" spans="1:5" ht="12.75">
      <c r="A157" s="57" t="s">
        <v>253</v>
      </c>
      <c r="B157" s="157" t="s">
        <v>794</v>
      </c>
      <c r="C157" s="158">
        <v>60</v>
      </c>
      <c r="D157" s="55">
        <f t="shared" si="8"/>
        <v>17.094017094017094</v>
      </c>
      <c r="E157" s="56">
        <f t="shared" si="10"/>
        <v>18.094017094017094</v>
      </c>
    </row>
    <row r="158" spans="1:5" ht="12.75">
      <c r="A158" s="57" t="s">
        <v>254</v>
      </c>
      <c r="B158" s="157" t="s">
        <v>841</v>
      </c>
      <c r="C158" s="158">
        <v>55</v>
      </c>
      <c r="D158" s="55">
        <f t="shared" si="8"/>
        <v>15.669515669515668</v>
      </c>
      <c r="E158" s="56">
        <f t="shared" si="10"/>
        <v>16.66951566951567</v>
      </c>
    </row>
    <row r="159" spans="1:5" ht="12.75">
      <c r="A159" s="57" t="s">
        <v>255</v>
      </c>
      <c r="B159" s="157" t="s">
        <v>853</v>
      </c>
      <c r="C159" s="158">
        <v>47</v>
      </c>
      <c r="D159" s="55">
        <f t="shared" si="8"/>
        <v>13.390313390313391</v>
      </c>
      <c r="E159" s="56">
        <f t="shared" si="10"/>
        <v>14.390313390313391</v>
      </c>
    </row>
    <row r="160" spans="1:5" ht="12.75">
      <c r="A160" s="57" t="s">
        <v>256</v>
      </c>
      <c r="B160" s="157" t="s">
        <v>1197</v>
      </c>
      <c r="C160" s="158">
        <v>42</v>
      </c>
      <c r="D160" s="55">
        <f t="shared" si="8"/>
        <v>11.965811965811966</v>
      </c>
      <c r="E160" s="56">
        <f t="shared" si="10"/>
        <v>12.965811965811966</v>
      </c>
    </row>
    <row r="161" spans="1:5" ht="12.75">
      <c r="A161" s="57" t="s">
        <v>257</v>
      </c>
      <c r="B161" s="157" t="s">
        <v>865</v>
      </c>
      <c r="C161" s="158">
        <v>42</v>
      </c>
      <c r="D161" s="55">
        <f t="shared" si="8"/>
        <v>11.965811965811966</v>
      </c>
      <c r="E161" s="56">
        <f t="shared" si="10"/>
        <v>12.965811965811966</v>
      </c>
    </row>
    <row r="162" spans="1:5" ht="12.75">
      <c r="A162" s="57" t="s">
        <v>258</v>
      </c>
      <c r="B162" s="157" t="s">
        <v>844</v>
      </c>
      <c r="C162" s="158">
        <v>34</v>
      </c>
      <c r="D162" s="55">
        <f t="shared" si="8"/>
        <v>9.686609686609685</v>
      </c>
      <c r="E162" s="56">
        <f t="shared" si="10"/>
        <v>10.686609686609685</v>
      </c>
    </row>
    <row r="163" spans="1:5" ht="12.75">
      <c r="A163" s="57" t="s">
        <v>259</v>
      </c>
      <c r="B163" s="157" t="s">
        <v>852</v>
      </c>
      <c r="C163" s="158">
        <v>32</v>
      </c>
      <c r="D163" s="55">
        <f t="shared" si="8"/>
        <v>9.116809116809117</v>
      </c>
      <c r="E163" s="56">
        <f t="shared" si="10"/>
        <v>10.116809116809117</v>
      </c>
    </row>
    <row r="164" spans="1:5" ht="12.75">
      <c r="A164" s="57" t="s">
        <v>260</v>
      </c>
      <c r="B164" s="157" t="s">
        <v>888</v>
      </c>
      <c r="C164" s="158">
        <v>31</v>
      </c>
      <c r="D164" s="55">
        <f t="shared" si="8"/>
        <v>8.831908831908832</v>
      </c>
      <c r="E164" s="56">
        <f t="shared" si="10"/>
        <v>9.831908831908832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306" t="s">
        <v>867</v>
      </c>
      <c r="B1" s="306"/>
      <c r="C1" s="306"/>
      <c r="D1" s="306"/>
      <c r="E1" s="306"/>
      <c r="F1" s="306"/>
    </row>
    <row r="2" ht="12.75" customHeight="1"/>
    <row r="3" spans="1:6" ht="12.75" customHeight="1">
      <c r="A3" s="121"/>
      <c r="B3" s="121"/>
      <c r="C3" s="123"/>
      <c r="E3" s="122" t="s">
        <v>59</v>
      </c>
      <c r="F3" s="123"/>
    </row>
    <row r="4" spans="2:6" ht="12.75" customHeight="1">
      <c r="B4" s="121" t="s">
        <v>60</v>
      </c>
      <c r="C4" s="193" t="s">
        <v>61</v>
      </c>
      <c r="D4" s="194"/>
      <c r="E4" s="122">
        <v>5</v>
      </c>
      <c r="F4" s="123"/>
    </row>
    <row r="5" spans="2:6" ht="12.75" customHeight="1">
      <c r="B5" s="121" t="s">
        <v>62</v>
      </c>
      <c r="C5" s="199" t="s">
        <v>889</v>
      </c>
      <c r="D5" s="168"/>
      <c r="E5" s="123"/>
      <c r="F5" s="123"/>
    </row>
    <row r="6" spans="2:6" ht="12.75" customHeight="1">
      <c r="B6" s="121" t="s">
        <v>63</v>
      </c>
      <c r="C6" s="309" t="s">
        <v>64</v>
      </c>
      <c r="D6" s="309"/>
      <c r="E6" s="309"/>
      <c r="F6" s="121"/>
    </row>
    <row r="7" spans="2:6" ht="12.75" customHeight="1" thickBot="1">
      <c r="B7" s="189" t="s">
        <v>65</v>
      </c>
      <c r="C7" s="125">
        <f>COUNTA(B9:B64)</f>
        <v>56</v>
      </c>
      <c r="D7" s="123"/>
      <c r="E7" s="123"/>
      <c r="F7" s="123"/>
    </row>
    <row r="8" spans="1:6" ht="15" customHeight="1" thickBot="1">
      <c r="A8" s="65" t="s">
        <v>66</v>
      </c>
      <c r="B8" s="62"/>
      <c r="C8" s="52" t="s">
        <v>67</v>
      </c>
      <c r="D8" s="63" t="s">
        <v>68</v>
      </c>
      <c r="E8" s="52" t="s">
        <v>69</v>
      </c>
      <c r="F8" s="74" t="s">
        <v>49</v>
      </c>
    </row>
    <row r="9" spans="1:6" ht="12.75" customHeight="1">
      <c r="A9" s="38" t="s">
        <v>106</v>
      </c>
      <c r="B9" s="153" t="s">
        <v>778</v>
      </c>
      <c r="C9" s="192">
        <v>0.0003379629629629629</v>
      </c>
      <c r="D9" s="110">
        <f aca="true" t="shared" si="0" ref="D9:D40">(C$9/C9)*100</f>
        <v>100</v>
      </c>
      <c r="E9" s="40">
        <f>D9+E$4</f>
        <v>105</v>
      </c>
      <c r="F9" s="174">
        <f aca="true" t="shared" si="1" ref="F9:F64">C9-C$9</f>
        <v>0</v>
      </c>
    </row>
    <row r="10" spans="1:6" ht="12.75" customHeight="1">
      <c r="A10" s="38" t="s">
        <v>107</v>
      </c>
      <c r="B10" s="186" t="s">
        <v>846</v>
      </c>
      <c r="C10" s="212">
        <v>0.0003531250000000001</v>
      </c>
      <c r="D10" s="109">
        <f t="shared" si="0"/>
        <v>95.70632579482134</v>
      </c>
      <c r="E10" s="40">
        <f aca="true" t="shared" si="2" ref="E10:E64">D10+E$4</f>
        <v>100.70632579482134</v>
      </c>
      <c r="F10" s="174">
        <f t="shared" si="1"/>
        <v>1.5162037037037162E-05</v>
      </c>
    </row>
    <row r="11" spans="1:6" ht="12.75" customHeight="1">
      <c r="A11" s="38" t="s">
        <v>108</v>
      </c>
      <c r="B11" s="154" t="s">
        <v>881</v>
      </c>
      <c r="C11" s="212">
        <v>0.0003542824074074074</v>
      </c>
      <c r="D11" s="109">
        <f t="shared" si="0"/>
        <v>95.3936622018948</v>
      </c>
      <c r="E11" s="40">
        <f t="shared" si="2"/>
        <v>100.3936622018948</v>
      </c>
      <c r="F11" s="174">
        <f t="shared" si="1"/>
        <v>1.6319444444444454E-05</v>
      </c>
    </row>
    <row r="12" spans="1:6" ht="12.75" customHeight="1">
      <c r="A12" s="38" t="s">
        <v>109</v>
      </c>
      <c r="B12" s="154" t="s">
        <v>562</v>
      </c>
      <c r="C12" s="212">
        <v>0.00037604166666666667</v>
      </c>
      <c r="D12" s="109">
        <f t="shared" si="0"/>
        <v>89.87380732533086</v>
      </c>
      <c r="E12" s="40">
        <f t="shared" si="2"/>
        <v>94.87380732533086</v>
      </c>
      <c r="F12" s="174">
        <f t="shared" si="1"/>
        <v>3.8078703703703744E-05</v>
      </c>
    </row>
    <row r="13" spans="1:6" ht="12.75" customHeight="1">
      <c r="A13" s="38" t="s">
        <v>110</v>
      </c>
      <c r="B13" s="154" t="s">
        <v>561</v>
      </c>
      <c r="C13" s="212">
        <v>0.00037638888888888894</v>
      </c>
      <c r="D13" s="109">
        <f t="shared" si="0"/>
        <v>89.79089790897906</v>
      </c>
      <c r="E13" s="40">
        <f t="shared" si="2"/>
        <v>94.79089790897906</v>
      </c>
      <c r="F13" s="174">
        <f t="shared" si="1"/>
        <v>3.842592592592602E-05</v>
      </c>
    </row>
    <row r="14" spans="1:6" ht="12.75" customHeight="1">
      <c r="A14" s="38" t="s">
        <v>111</v>
      </c>
      <c r="B14" s="154" t="s">
        <v>890</v>
      </c>
      <c r="C14" s="212">
        <v>0.00037835648148148147</v>
      </c>
      <c r="D14" s="109">
        <f t="shared" si="0"/>
        <v>89.3239522789844</v>
      </c>
      <c r="E14" s="40">
        <f t="shared" si="2"/>
        <v>94.3239522789844</v>
      </c>
      <c r="F14" s="174">
        <f t="shared" si="1"/>
        <v>4.0393518518518545E-05</v>
      </c>
    </row>
    <row r="15" spans="1:6" ht="12.75" customHeight="1">
      <c r="A15" s="38" t="s">
        <v>112</v>
      </c>
      <c r="B15" s="154" t="s">
        <v>566</v>
      </c>
      <c r="C15" s="212">
        <v>0.0003862268518518518</v>
      </c>
      <c r="D15" s="109">
        <f t="shared" si="0"/>
        <v>87.50374587953252</v>
      </c>
      <c r="E15" s="40">
        <f t="shared" si="2"/>
        <v>92.50374587953252</v>
      </c>
      <c r="F15" s="174">
        <f t="shared" si="1"/>
        <v>4.826388888888887E-05</v>
      </c>
    </row>
    <row r="16" spans="1:6" ht="12.75" customHeight="1">
      <c r="A16" s="38" t="s">
        <v>113</v>
      </c>
      <c r="B16" s="154" t="s">
        <v>584</v>
      </c>
      <c r="C16" s="212">
        <v>0.0003870370370370371</v>
      </c>
      <c r="D16" s="109">
        <f t="shared" si="0"/>
        <v>87.3205741626794</v>
      </c>
      <c r="E16" s="40">
        <f t="shared" si="2"/>
        <v>92.3205741626794</v>
      </c>
      <c r="F16" s="174">
        <f t="shared" si="1"/>
        <v>4.9074074074074157E-05</v>
      </c>
    </row>
    <row r="17" spans="1:6" ht="12.75" customHeight="1">
      <c r="A17" s="38" t="s">
        <v>114</v>
      </c>
      <c r="B17" s="154" t="s">
        <v>563</v>
      </c>
      <c r="C17" s="212">
        <v>0.00039097222222222224</v>
      </c>
      <c r="D17" s="109">
        <f t="shared" si="0"/>
        <v>86.44168146832443</v>
      </c>
      <c r="E17" s="40">
        <f t="shared" si="2"/>
        <v>91.44168146832443</v>
      </c>
      <c r="F17" s="174">
        <f t="shared" si="1"/>
        <v>5.300925925925932E-05</v>
      </c>
    </row>
    <row r="18" spans="1:6" ht="12.75" customHeight="1">
      <c r="A18" s="38" t="s">
        <v>115</v>
      </c>
      <c r="B18" s="154" t="s">
        <v>600</v>
      </c>
      <c r="C18" s="212">
        <v>0.0003972222222222222</v>
      </c>
      <c r="D18" s="109">
        <f t="shared" si="0"/>
        <v>85.08158508158508</v>
      </c>
      <c r="E18" s="40">
        <f t="shared" si="2"/>
        <v>90.08158508158508</v>
      </c>
      <c r="F18" s="174">
        <f t="shared" si="1"/>
        <v>5.925925925925928E-05</v>
      </c>
    </row>
    <row r="19" spans="1:6" ht="12.75" customHeight="1">
      <c r="A19" s="38" t="s">
        <v>116</v>
      </c>
      <c r="B19" s="154" t="s">
        <v>891</v>
      </c>
      <c r="C19" s="212">
        <v>0.00040127314814814816</v>
      </c>
      <c r="D19" s="109">
        <f t="shared" si="0"/>
        <v>84.22267089702912</v>
      </c>
      <c r="E19" s="40">
        <f t="shared" si="2"/>
        <v>89.22267089702912</v>
      </c>
      <c r="F19" s="174">
        <f t="shared" si="1"/>
        <v>6.331018518518524E-05</v>
      </c>
    </row>
    <row r="20" spans="1:6" ht="12.75" customHeight="1">
      <c r="A20" s="35" t="s">
        <v>117</v>
      </c>
      <c r="B20" s="186" t="s">
        <v>782</v>
      </c>
      <c r="C20" s="212">
        <v>0.00040844907407407404</v>
      </c>
      <c r="D20" s="109">
        <f t="shared" si="0"/>
        <v>82.74298668177954</v>
      </c>
      <c r="E20" s="40">
        <f t="shared" si="2"/>
        <v>87.74298668177954</v>
      </c>
      <c r="F20" s="174">
        <f t="shared" si="1"/>
        <v>7.048611111111112E-05</v>
      </c>
    </row>
    <row r="21" spans="1:6" ht="12.75" customHeight="1">
      <c r="A21" s="38" t="s">
        <v>118</v>
      </c>
      <c r="B21" s="153" t="s">
        <v>892</v>
      </c>
      <c r="C21" s="212">
        <v>0.0004173611111111112</v>
      </c>
      <c r="D21" s="110">
        <f t="shared" si="0"/>
        <v>80.97615085967828</v>
      </c>
      <c r="E21" s="40">
        <f t="shared" si="2"/>
        <v>85.97615085967828</v>
      </c>
      <c r="F21" s="174">
        <f t="shared" si="1"/>
        <v>7.939814814814826E-05</v>
      </c>
    </row>
    <row r="22" spans="1:6" ht="12.75" customHeight="1">
      <c r="A22" s="38" t="s">
        <v>119</v>
      </c>
      <c r="B22" s="154" t="s">
        <v>770</v>
      </c>
      <c r="C22" s="212">
        <v>0.0004199074074074074</v>
      </c>
      <c r="D22" s="109">
        <f t="shared" si="0"/>
        <v>80.4851157662624</v>
      </c>
      <c r="E22" s="40">
        <f t="shared" si="2"/>
        <v>85.4851157662624</v>
      </c>
      <c r="F22" s="174">
        <f t="shared" si="1"/>
        <v>8.194444444444449E-05</v>
      </c>
    </row>
    <row r="23" spans="1:6" ht="12.75" customHeight="1">
      <c r="A23" s="38" t="s">
        <v>120</v>
      </c>
      <c r="B23" s="173" t="s">
        <v>567</v>
      </c>
      <c r="C23" s="212">
        <v>0.0004241898148148148</v>
      </c>
      <c r="D23" s="109">
        <f t="shared" si="0"/>
        <v>79.67257844474761</v>
      </c>
      <c r="E23" s="40">
        <f t="shared" si="2"/>
        <v>84.67257844474761</v>
      </c>
      <c r="F23" s="174">
        <f t="shared" si="1"/>
        <v>8.622685185185187E-05</v>
      </c>
    </row>
    <row r="24" spans="1:6" ht="12.75" customHeight="1">
      <c r="A24" s="38" t="s">
        <v>121</v>
      </c>
      <c r="B24" s="154" t="s">
        <v>783</v>
      </c>
      <c r="C24" s="212">
        <v>0.00043298611111111104</v>
      </c>
      <c r="D24" s="109">
        <f t="shared" si="0"/>
        <v>78.05399625768511</v>
      </c>
      <c r="E24" s="40">
        <f t="shared" si="2"/>
        <v>83.05399625768511</v>
      </c>
      <c r="F24" s="174">
        <f t="shared" si="1"/>
        <v>9.502314814814812E-05</v>
      </c>
    </row>
    <row r="25" spans="1:6" ht="12.75" customHeight="1">
      <c r="A25" s="38" t="s">
        <v>122</v>
      </c>
      <c r="B25" s="154" t="s">
        <v>565</v>
      </c>
      <c r="C25" s="212">
        <v>0.00044201388888888887</v>
      </c>
      <c r="D25" s="109">
        <f t="shared" si="0"/>
        <v>76.4598062319979</v>
      </c>
      <c r="E25" s="40">
        <f t="shared" si="2"/>
        <v>81.4598062319979</v>
      </c>
      <c r="F25" s="174">
        <f t="shared" si="1"/>
        <v>0.00010405092592592595</v>
      </c>
    </row>
    <row r="26" spans="1:6" ht="12.75" customHeight="1">
      <c r="A26" s="38" t="s">
        <v>123</v>
      </c>
      <c r="B26" s="154" t="s">
        <v>786</v>
      </c>
      <c r="C26" s="212">
        <v>0.00044247685185185183</v>
      </c>
      <c r="D26" s="109">
        <f t="shared" si="0"/>
        <v>76.3798064347371</v>
      </c>
      <c r="E26" s="40">
        <f t="shared" si="2"/>
        <v>81.3798064347371</v>
      </c>
      <c r="F26" s="174">
        <f t="shared" si="1"/>
        <v>0.00010451388888888891</v>
      </c>
    </row>
    <row r="27" spans="1:6" ht="12.75" customHeight="1">
      <c r="A27" s="38" t="s">
        <v>124</v>
      </c>
      <c r="B27" s="154" t="s">
        <v>781</v>
      </c>
      <c r="C27" s="212">
        <v>0.00044374999999999997</v>
      </c>
      <c r="D27" s="109">
        <f t="shared" si="0"/>
        <v>76.16066770996348</v>
      </c>
      <c r="E27" s="40">
        <f t="shared" si="2"/>
        <v>81.16066770996348</v>
      </c>
      <c r="F27" s="174">
        <f t="shared" si="1"/>
        <v>0.00010578703703703705</v>
      </c>
    </row>
    <row r="28" spans="1:6" ht="12.75" customHeight="1">
      <c r="A28" s="38" t="s">
        <v>125</v>
      </c>
      <c r="B28" s="154" t="s">
        <v>885</v>
      </c>
      <c r="C28" s="212">
        <v>0.0004554398148148148</v>
      </c>
      <c r="D28" s="109">
        <f t="shared" si="0"/>
        <v>74.20584498094027</v>
      </c>
      <c r="E28" s="40">
        <f t="shared" si="2"/>
        <v>79.20584498094027</v>
      </c>
      <c r="F28" s="174">
        <f t="shared" si="1"/>
        <v>0.0001174768518518519</v>
      </c>
    </row>
    <row r="29" spans="1:6" ht="12.75" customHeight="1">
      <c r="A29" s="38" t="s">
        <v>126</v>
      </c>
      <c r="B29" s="154" t="s">
        <v>571</v>
      </c>
      <c r="C29" s="212">
        <v>0.0004594907407407408</v>
      </c>
      <c r="D29" s="109">
        <f t="shared" si="0"/>
        <v>73.55163727959696</v>
      </c>
      <c r="E29" s="40">
        <f t="shared" si="2"/>
        <v>78.55163727959696</v>
      </c>
      <c r="F29" s="174">
        <f t="shared" si="1"/>
        <v>0.00012152777777777786</v>
      </c>
    </row>
    <row r="30" spans="1:6" ht="12.75" customHeight="1">
      <c r="A30" s="38" t="s">
        <v>127</v>
      </c>
      <c r="B30" s="154" t="s">
        <v>573</v>
      </c>
      <c r="C30" s="212">
        <v>0.00046238425925925933</v>
      </c>
      <c r="D30" s="109">
        <f t="shared" si="0"/>
        <v>73.09136420525655</v>
      </c>
      <c r="E30" s="40">
        <f t="shared" si="2"/>
        <v>78.09136420525655</v>
      </c>
      <c r="F30" s="174">
        <f t="shared" si="1"/>
        <v>0.0001244212962962964</v>
      </c>
    </row>
    <row r="31" spans="1:6" ht="12.75" customHeight="1">
      <c r="A31" s="38" t="s">
        <v>128</v>
      </c>
      <c r="B31" s="154" t="s">
        <v>893</v>
      </c>
      <c r="C31" s="212">
        <v>0.00046585648148148143</v>
      </c>
      <c r="D31" s="109">
        <f t="shared" si="0"/>
        <v>72.54658385093168</v>
      </c>
      <c r="E31" s="40">
        <f t="shared" si="2"/>
        <v>77.54658385093168</v>
      </c>
      <c r="F31" s="174">
        <f t="shared" si="1"/>
        <v>0.0001278935185185185</v>
      </c>
    </row>
    <row r="32" spans="1:6" ht="12.75" customHeight="1">
      <c r="A32" s="38" t="s">
        <v>129</v>
      </c>
      <c r="B32" s="154" t="s">
        <v>894</v>
      </c>
      <c r="C32" s="212">
        <v>0.0004672453703703703</v>
      </c>
      <c r="D32" s="109">
        <f t="shared" si="0"/>
        <v>72.33093881595244</v>
      </c>
      <c r="E32" s="40">
        <f t="shared" si="2"/>
        <v>77.33093881595244</v>
      </c>
      <c r="F32" s="174">
        <f t="shared" si="1"/>
        <v>0.00012928240740740738</v>
      </c>
    </row>
    <row r="33" spans="1:6" ht="12.75" customHeight="1">
      <c r="A33" s="38" t="s">
        <v>130</v>
      </c>
      <c r="B33" s="154" t="s">
        <v>787</v>
      </c>
      <c r="C33" s="212">
        <v>0.00047037037037037034</v>
      </c>
      <c r="D33" s="109">
        <f t="shared" si="0"/>
        <v>71.8503937007874</v>
      </c>
      <c r="E33" s="40">
        <f t="shared" si="2"/>
        <v>76.8503937007874</v>
      </c>
      <c r="F33" s="174">
        <f t="shared" si="1"/>
        <v>0.00013240740740740742</v>
      </c>
    </row>
    <row r="34" spans="1:6" ht="12.75" customHeight="1">
      <c r="A34" s="38" t="s">
        <v>131</v>
      </c>
      <c r="B34" s="173" t="s">
        <v>570</v>
      </c>
      <c r="C34" s="212">
        <v>0.000472337962962963</v>
      </c>
      <c r="D34" s="109">
        <f t="shared" si="0"/>
        <v>71.55109041901494</v>
      </c>
      <c r="E34" s="40">
        <f t="shared" si="2"/>
        <v>76.55109041901494</v>
      </c>
      <c r="F34" s="174">
        <f t="shared" si="1"/>
        <v>0.00013437500000000005</v>
      </c>
    </row>
    <row r="35" spans="1:6" ht="12.75" customHeight="1">
      <c r="A35" s="38" t="s">
        <v>132</v>
      </c>
      <c r="B35" s="154" t="s">
        <v>771</v>
      </c>
      <c r="C35" s="212">
        <v>0.00047581018518518523</v>
      </c>
      <c r="D35" s="109">
        <f t="shared" si="0"/>
        <v>71.02894672828994</v>
      </c>
      <c r="E35" s="40">
        <f t="shared" si="2"/>
        <v>76.02894672828994</v>
      </c>
      <c r="F35" s="174">
        <f t="shared" si="1"/>
        <v>0.0001378472222222223</v>
      </c>
    </row>
    <row r="36" spans="1:6" ht="12.75" customHeight="1">
      <c r="A36" s="38" t="s">
        <v>133</v>
      </c>
      <c r="B36" s="154" t="s">
        <v>591</v>
      </c>
      <c r="C36" s="212">
        <v>0.0004822916666666667</v>
      </c>
      <c r="D36" s="109">
        <f t="shared" si="0"/>
        <v>70.07439404847611</v>
      </c>
      <c r="E36" s="40">
        <f t="shared" si="2"/>
        <v>75.07439404847611</v>
      </c>
      <c r="F36" s="174">
        <f t="shared" si="1"/>
        <v>0.00014432870370370375</v>
      </c>
    </row>
    <row r="37" spans="1:6" ht="12.75" customHeight="1">
      <c r="A37" s="38" t="s">
        <v>134</v>
      </c>
      <c r="B37" s="173" t="s">
        <v>601</v>
      </c>
      <c r="C37" s="212">
        <v>0.0004833333333333333</v>
      </c>
      <c r="D37" s="109">
        <f t="shared" si="0"/>
        <v>69.92337164750958</v>
      </c>
      <c r="E37" s="40">
        <f t="shared" si="2"/>
        <v>74.92337164750958</v>
      </c>
      <c r="F37" s="174">
        <f t="shared" si="1"/>
        <v>0.00014537037037037036</v>
      </c>
    </row>
    <row r="38" spans="1:6" ht="12.75" customHeight="1">
      <c r="A38" s="38" t="s">
        <v>135</v>
      </c>
      <c r="B38" s="173" t="s">
        <v>854</v>
      </c>
      <c r="C38" s="212">
        <v>0.0004844907407407407</v>
      </c>
      <c r="D38" s="109">
        <f t="shared" si="0"/>
        <v>69.75633062589584</v>
      </c>
      <c r="E38" s="40">
        <f t="shared" si="2"/>
        <v>74.75633062589584</v>
      </c>
      <c r="F38" s="174">
        <f t="shared" si="1"/>
        <v>0.00014652777777777776</v>
      </c>
    </row>
    <row r="39" spans="1:6" ht="12.75" customHeight="1">
      <c r="A39" s="38" t="s">
        <v>136</v>
      </c>
      <c r="B39" s="173" t="s">
        <v>572</v>
      </c>
      <c r="C39" s="212">
        <v>0.00048622685185185184</v>
      </c>
      <c r="D39" s="109">
        <f t="shared" si="0"/>
        <v>69.50726017614853</v>
      </c>
      <c r="E39" s="40">
        <f t="shared" si="2"/>
        <v>74.50726017614853</v>
      </c>
      <c r="F39" s="174">
        <f t="shared" si="1"/>
        <v>0.0001482638888888889</v>
      </c>
    </row>
    <row r="40" spans="1:6" ht="12.75" customHeight="1">
      <c r="A40" s="38" t="s">
        <v>137</v>
      </c>
      <c r="B40" s="173" t="s">
        <v>895</v>
      </c>
      <c r="C40" s="212">
        <v>0.0004980324074074074</v>
      </c>
      <c r="D40" s="109">
        <f t="shared" si="0"/>
        <v>67.85963281431559</v>
      </c>
      <c r="E40" s="40">
        <f t="shared" si="2"/>
        <v>72.85963281431559</v>
      </c>
      <c r="F40" s="174">
        <f t="shared" si="1"/>
        <v>0.0001600694444444445</v>
      </c>
    </row>
    <row r="41" spans="1:6" ht="12.75" customHeight="1">
      <c r="A41" s="38" t="s">
        <v>138</v>
      </c>
      <c r="B41" s="154" t="s">
        <v>574</v>
      </c>
      <c r="C41" s="212">
        <v>0.0005016203703703704</v>
      </c>
      <c r="D41" s="109">
        <f aca="true" t="shared" si="3" ref="D41:D64">(C$9/C41)*100</f>
        <v>67.37425011536686</v>
      </c>
      <c r="E41" s="40">
        <f t="shared" si="2"/>
        <v>72.37425011536686</v>
      </c>
      <c r="F41" s="174">
        <f t="shared" si="1"/>
        <v>0.00016365740740740745</v>
      </c>
    </row>
    <row r="42" spans="1:6" ht="12.75" customHeight="1">
      <c r="A42" s="38" t="s">
        <v>139</v>
      </c>
      <c r="B42" s="173" t="s">
        <v>790</v>
      </c>
      <c r="C42" s="212">
        <v>0.0005064814814814815</v>
      </c>
      <c r="D42" s="109">
        <f t="shared" si="3"/>
        <v>66.72760511882998</v>
      </c>
      <c r="E42" s="40">
        <f t="shared" si="2"/>
        <v>71.72760511882998</v>
      </c>
      <c r="F42" s="174">
        <f t="shared" si="1"/>
        <v>0.00016851851851851853</v>
      </c>
    </row>
    <row r="43" spans="1:6" ht="12.75" customHeight="1">
      <c r="A43" s="38" t="s">
        <v>140</v>
      </c>
      <c r="B43" s="154" t="s">
        <v>598</v>
      </c>
      <c r="C43" s="212">
        <v>0.0005085648148148148</v>
      </c>
      <c r="D43" s="109">
        <f t="shared" si="3"/>
        <v>66.45425580336823</v>
      </c>
      <c r="E43" s="40">
        <f t="shared" si="2"/>
        <v>71.45425580336823</v>
      </c>
      <c r="F43" s="174">
        <f t="shared" si="1"/>
        <v>0.00017060185185185185</v>
      </c>
    </row>
    <row r="44" spans="1:6" ht="12.75" customHeight="1">
      <c r="A44" s="38" t="s">
        <v>141</v>
      </c>
      <c r="B44" s="154" t="s">
        <v>576</v>
      </c>
      <c r="C44" s="212">
        <v>0.0005216435185185185</v>
      </c>
      <c r="D44" s="109">
        <f t="shared" si="3"/>
        <v>64.78810738850676</v>
      </c>
      <c r="E44" s="40">
        <f t="shared" si="2"/>
        <v>69.78810738850676</v>
      </c>
      <c r="F44" s="174">
        <f t="shared" si="1"/>
        <v>0.00018368055555555558</v>
      </c>
    </row>
    <row r="45" spans="1:6" ht="12.75" customHeight="1">
      <c r="A45" s="38" t="s">
        <v>142</v>
      </c>
      <c r="B45" s="154" t="s">
        <v>896</v>
      </c>
      <c r="C45" s="212">
        <v>0.000524074074074074</v>
      </c>
      <c r="D45" s="109">
        <f t="shared" si="3"/>
        <v>64.48763250883391</v>
      </c>
      <c r="E45" s="40">
        <f t="shared" si="2"/>
        <v>69.48763250883391</v>
      </c>
      <c r="F45" s="174">
        <f t="shared" si="1"/>
        <v>0.00018611111111111112</v>
      </c>
    </row>
    <row r="46" spans="1:6" ht="12.75" customHeight="1">
      <c r="A46" s="38" t="s">
        <v>143</v>
      </c>
      <c r="B46" s="173" t="s">
        <v>581</v>
      </c>
      <c r="C46" s="212">
        <v>0.0005241898148148149</v>
      </c>
      <c r="D46" s="109">
        <f t="shared" si="3"/>
        <v>64.4733936851402</v>
      </c>
      <c r="E46" s="40">
        <f t="shared" si="2"/>
        <v>69.4733936851402</v>
      </c>
      <c r="F46" s="174">
        <f t="shared" si="1"/>
        <v>0.00018622685185185197</v>
      </c>
    </row>
    <row r="47" spans="1:6" ht="12.75" customHeight="1">
      <c r="A47" s="38" t="s">
        <v>144</v>
      </c>
      <c r="B47" s="154" t="s">
        <v>793</v>
      </c>
      <c r="C47" s="212">
        <v>0.0005356481481481482</v>
      </c>
      <c r="D47" s="109">
        <f t="shared" si="3"/>
        <v>63.09420916162488</v>
      </c>
      <c r="E47" s="40">
        <f t="shared" si="2"/>
        <v>68.09420916162489</v>
      </c>
      <c r="F47" s="174">
        <f t="shared" si="1"/>
        <v>0.00019768518518518524</v>
      </c>
    </row>
    <row r="48" spans="1:6" ht="12.75" customHeight="1">
      <c r="A48" s="38" t="s">
        <v>145</v>
      </c>
      <c r="B48" s="173" t="s">
        <v>897</v>
      </c>
      <c r="C48" s="212">
        <v>0.0005402777777777778</v>
      </c>
      <c r="D48" s="109">
        <f t="shared" si="3"/>
        <v>62.55355612682091</v>
      </c>
      <c r="E48" s="40">
        <f t="shared" si="2"/>
        <v>67.55355612682091</v>
      </c>
      <c r="F48" s="174">
        <f t="shared" si="1"/>
        <v>0.00020231481481481484</v>
      </c>
    </row>
    <row r="49" spans="1:6" ht="12.75" customHeight="1">
      <c r="A49" s="38" t="s">
        <v>146</v>
      </c>
      <c r="B49" s="154" t="s">
        <v>898</v>
      </c>
      <c r="C49" s="212">
        <v>0.0005469907407407407</v>
      </c>
      <c r="D49" s="109">
        <f t="shared" si="3"/>
        <v>61.78586542530681</v>
      </c>
      <c r="E49" s="40">
        <f t="shared" si="2"/>
        <v>66.78586542530681</v>
      </c>
      <c r="F49" s="174">
        <f t="shared" si="1"/>
        <v>0.00020902777777777776</v>
      </c>
    </row>
    <row r="50" spans="1:6" ht="12.75" customHeight="1">
      <c r="A50" s="38" t="s">
        <v>147</v>
      </c>
      <c r="B50" s="154" t="s">
        <v>604</v>
      </c>
      <c r="C50" s="212">
        <v>0.0005545138888888889</v>
      </c>
      <c r="D50" s="109">
        <f t="shared" si="3"/>
        <v>60.94761010227509</v>
      </c>
      <c r="E50" s="40">
        <f t="shared" si="2"/>
        <v>65.94761010227509</v>
      </c>
      <c r="F50" s="174">
        <f t="shared" si="1"/>
        <v>0.00021655092592592597</v>
      </c>
    </row>
    <row r="51" spans="1:6" ht="12.75" customHeight="1">
      <c r="A51" s="38" t="s">
        <v>148</v>
      </c>
      <c r="B51" s="154" t="s">
        <v>794</v>
      </c>
      <c r="C51" s="212">
        <v>0.0005594907407407408</v>
      </c>
      <c r="D51" s="109">
        <f t="shared" si="3"/>
        <v>60.405461315680576</v>
      </c>
      <c r="E51" s="40">
        <f t="shared" si="2"/>
        <v>65.40546131568058</v>
      </c>
      <c r="F51" s="174">
        <f t="shared" si="1"/>
        <v>0.0002215277777777779</v>
      </c>
    </row>
    <row r="52" spans="1:6" ht="12.75" customHeight="1">
      <c r="A52" s="38" t="s">
        <v>149</v>
      </c>
      <c r="B52" s="173" t="s">
        <v>872</v>
      </c>
      <c r="C52" s="212">
        <v>0.0005690972222222222</v>
      </c>
      <c r="D52" s="109">
        <f t="shared" si="3"/>
        <v>59.3858043522473</v>
      </c>
      <c r="E52" s="40">
        <f t="shared" si="2"/>
        <v>64.3858043522473</v>
      </c>
      <c r="F52" s="174">
        <f t="shared" si="1"/>
        <v>0.00023113425925925932</v>
      </c>
    </row>
    <row r="53" spans="1:6" ht="12.75" customHeight="1">
      <c r="A53" s="38" t="s">
        <v>150</v>
      </c>
      <c r="B53" s="173" t="s">
        <v>800</v>
      </c>
      <c r="C53" s="212">
        <v>0.000577662037037037</v>
      </c>
      <c r="D53" s="109">
        <f t="shared" si="3"/>
        <v>58.505309557202956</v>
      </c>
      <c r="E53" s="40">
        <f t="shared" si="2"/>
        <v>63.505309557202956</v>
      </c>
      <c r="F53" s="174">
        <f t="shared" si="1"/>
        <v>0.0002396990740740741</v>
      </c>
    </row>
    <row r="54" spans="1:6" ht="12.75" customHeight="1">
      <c r="A54" s="38" t="s">
        <v>151</v>
      </c>
      <c r="B54" s="154" t="s">
        <v>577</v>
      </c>
      <c r="C54" s="212">
        <v>0.0005836805555555556</v>
      </c>
      <c r="D54" s="109">
        <f t="shared" si="3"/>
        <v>57.90204243505849</v>
      </c>
      <c r="E54" s="40">
        <f t="shared" si="2"/>
        <v>62.90204243505849</v>
      </c>
      <c r="F54" s="174">
        <f t="shared" si="1"/>
        <v>0.0002457175925925927</v>
      </c>
    </row>
    <row r="55" spans="1:6" ht="12.75" customHeight="1">
      <c r="A55" s="38" t="s">
        <v>152</v>
      </c>
      <c r="B55" s="154" t="s">
        <v>899</v>
      </c>
      <c r="C55" s="212">
        <v>0.0005891203703703704</v>
      </c>
      <c r="D55" s="109">
        <f t="shared" si="3"/>
        <v>57.367387033398806</v>
      </c>
      <c r="E55" s="40">
        <f t="shared" si="2"/>
        <v>62.367387033398806</v>
      </c>
      <c r="F55" s="174">
        <f t="shared" si="1"/>
        <v>0.00025115740740740746</v>
      </c>
    </row>
    <row r="56" spans="1:6" ht="12.75" customHeight="1">
      <c r="A56" s="38" t="s">
        <v>153</v>
      </c>
      <c r="B56" s="154" t="s">
        <v>850</v>
      </c>
      <c r="C56" s="212">
        <v>0.0006260416666666668</v>
      </c>
      <c r="D56" s="109">
        <f t="shared" si="3"/>
        <v>53.984100573118866</v>
      </c>
      <c r="E56" s="40">
        <f t="shared" si="2"/>
        <v>58.984100573118866</v>
      </c>
      <c r="F56" s="174">
        <f t="shared" si="1"/>
        <v>0.00028807870370370386</v>
      </c>
    </row>
    <row r="57" spans="1:6" ht="12.75" customHeight="1">
      <c r="A57" s="38" t="s">
        <v>154</v>
      </c>
      <c r="B57" s="154" t="s">
        <v>900</v>
      </c>
      <c r="C57" s="212">
        <v>0.0006261574074074074</v>
      </c>
      <c r="D57" s="109">
        <f t="shared" si="3"/>
        <v>53.97412199630314</v>
      </c>
      <c r="E57" s="40">
        <f t="shared" si="2"/>
        <v>58.97412199630314</v>
      </c>
      <c r="F57" s="174">
        <f t="shared" si="1"/>
        <v>0.0002881944444444445</v>
      </c>
    </row>
    <row r="58" spans="1:6" ht="12.75" customHeight="1">
      <c r="A58" s="38" t="s">
        <v>155</v>
      </c>
      <c r="B58" s="154" t="s">
        <v>901</v>
      </c>
      <c r="C58" s="212">
        <v>0.0006381944444444445</v>
      </c>
      <c r="D58" s="109">
        <f t="shared" si="3"/>
        <v>52.95611171563293</v>
      </c>
      <c r="E58" s="40">
        <f t="shared" si="2"/>
        <v>57.95611171563293</v>
      </c>
      <c r="F58" s="174">
        <f t="shared" si="1"/>
        <v>0.00030023148148148156</v>
      </c>
    </row>
    <row r="59" spans="1:6" ht="12.75" customHeight="1">
      <c r="A59" s="38" t="s">
        <v>156</v>
      </c>
      <c r="B59" s="154" t="s">
        <v>902</v>
      </c>
      <c r="C59" s="212">
        <v>0.0006393518518518519</v>
      </c>
      <c r="D59" s="109">
        <f t="shared" si="3"/>
        <v>52.86024619840695</v>
      </c>
      <c r="E59" s="40">
        <f t="shared" si="2"/>
        <v>57.86024619840695</v>
      </c>
      <c r="F59" s="174">
        <f t="shared" si="1"/>
        <v>0.00030138888888888896</v>
      </c>
    </row>
    <row r="60" spans="1:6" ht="12.75" customHeight="1">
      <c r="A60" s="38" t="s">
        <v>157</v>
      </c>
      <c r="B60" s="173" t="s">
        <v>580</v>
      </c>
      <c r="C60" s="212">
        <v>0.0007162037037037037</v>
      </c>
      <c r="D60" s="109">
        <f t="shared" si="3"/>
        <v>47.18810601163542</v>
      </c>
      <c r="E60" s="40">
        <f t="shared" si="2"/>
        <v>52.18810601163542</v>
      </c>
      <c r="F60" s="174">
        <f t="shared" si="1"/>
        <v>0.0003782407407407408</v>
      </c>
    </row>
    <row r="61" spans="1:6" ht="12.75" customHeight="1">
      <c r="A61" s="38" t="s">
        <v>158</v>
      </c>
      <c r="B61" s="173" t="s">
        <v>834</v>
      </c>
      <c r="C61" s="212">
        <v>0.0007307870370370371</v>
      </c>
      <c r="D61" s="109">
        <f t="shared" si="3"/>
        <v>46.24643649033892</v>
      </c>
      <c r="E61" s="40">
        <f t="shared" si="2"/>
        <v>51.24643649033892</v>
      </c>
      <c r="F61" s="174">
        <f t="shared" si="1"/>
        <v>0.00039282407407407414</v>
      </c>
    </row>
    <row r="62" spans="1:6" ht="12.75" customHeight="1">
      <c r="A62" s="38" t="s">
        <v>159</v>
      </c>
      <c r="B62" s="154" t="s">
        <v>795</v>
      </c>
      <c r="C62" s="212">
        <v>0.0007709490740740741</v>
      </c>
      <c r="D62" s="109">
        <f t="shared" si="3"/>
        <v>43.837261672421555</v>
      </c>
      <c r="E62" s="40">
        <f t="shared" si="2"/>
        <v>48.837261672421555</v>
      </c>
      <c r="F62" s="174">
        <f t="shared" si="1"/>
        <v>0.00043298611111111115</v>
      </c>
    </row>
    <row r="63" spans="1:6" ht="12.75" customHeight="1">
      <c r="A63" s="38" t="s">
        <v>160</v>
      </c>
      <c r="B63" s="173" t="s">
        <v>903</v>
      </c>
      <c r="C63" s="212">
        <v>0.0007716435185185184</v>
      </c>
      <c r="D63" s="109">
        <f t="shared" si="3"/>
        <v>43.79781010949453</v>
      </c>
      <c r="E63" s="40">
        <f t="shared" si="2"/>
        <v>48.79781010949453</v>
      </c>
      <c r="F63" s="174">
        <f t="shared" si="1"/>
        <v>0.0004336805555555555</v>
      </c>
    </row>
    <row r="64" spans="1:6" ht="12.75" customHeight="1">
      <c r="A64" s="38" t="s">
        <v>161</v>
      </c>
      <c r="B64" s="154" t="s">
        <v>602</v>
      </c>
      <c r="C64" s="212">
        <v>0.0008821759259259259</v>
      </c>
      <c r="D64" s="109">
        <f t="shared" si="3"/>
        <v>38.31015481500918</v>
      </c>
      <c r="E64" s="40">
        <f t="shared" si="2"/>
        <v>43.31015481500918</v>
      </c>
      <c r="F64" s="174">
        <f t="shared" si="1"/>
        <v>0.0005442129629629629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306" t="s">
        <v>772</v>
      </c>
      <c r="B1" s="306"/>
      <c r="C1" s="306"/>
      <c r="D1" s="306"/>
      <c r="E1" s="306"/>
      <c r="F1" s="306"/>
    </row>
    <row r="2" ht="12.75" customHeight="1"/>
    <row r="3" spans="1:6" ht="12.75" customHeight="1">
      <c r="A3" s="121"/>
      <c r="B3" s="121"/>
      <c r="C3" s="124"/>
      <c r="E3" s="122" t="s">
        <v>59</v>
      </c>
      <c r="F3" s="123"/>
    </row>
    <row r="4" spans="1:6" ht="12.75" customHeight="1">
      <c r="A4" s="305" t="s">
        <v>60</v>
      </c>
      <c r="B4" s="305"/>
      <c r="C4" s="193" t="s">
        <v>61</v>
      </c>
      <c r="D4" s="194"/>
      <c r="E4" s="122">
        <v>15</v>
      </c>
      <c r="F4" s="123"/>
    </row>
    <row r="5" spans="1:6" ht="12.75" customHeight="1">
      <c r="A5" s="305" t="s">
        <v>62</v>
      </c>
      <c r="B5" s="305"/>
      <c r="C5" s="199" t="s">
        <v>904</v>
      </c>
      <c r="D5" s="204"/>
      <c r="E5" s="123"/>
      <c r="F5" s="123"/>
    </row>
    <row r="6" spans="1:6" ht="12.75" customHeight="1">
      <c r="A6" s="305" t="s">
        <v>63</v>
      </c>
      <c r="B6" s="305"/>
      <c r="C6" s="309" t="s">
        <v>905</v>
      </c>
      <c r="D6" s="309"/>
      <c r="E6" s="309"/>
      <c r="F6" s="309"/>
    </row>
    <row r="7" spans="1:6" ht="12.75" customHeight="1" thickBot="1">
      <c r="A7" s="305" t="s">
        <v>65</v>
      </c>
      <c r="B7" s="305"/>
      <c r="C7" s="125">
        <f>COUNTA(B9:B154)</f>
        <v>78</v>
      </c>
      <c r="D7" s="123"/>
      <c r="E7" s="123"/>
      <c r="F7" s="123"/>
    </row>
    <row r="8" spans="1:6" ht="15" customHeight="1" thickBot="1">
      <c r="A8" s="65" t="s">
        <v>66</v>
      </c>
      <c r="B8" s="62"/>
      <c r="C8" s="52" t="s">
        <v>67</v>
      </c>
      <c r="D8" s="63" t="s">
        <v>68</v>
      </c>
      <c r="E8" s="52" t="s">
        <v>69</v>
      </c>
      <c r="F8" s="74" t="s">
        <v>49</v>
      </c>
    </row>
    <row r="9" spans="1:6" ht="12.75">
      <c r="A9" s="38" t="s">
        <v>106</v>
      </c>
      <c r="B9" s="190" t="s">
        <v>906</v>
      </c>
      <c r="C9" s="222">
        <v>0.012402777777777776</v>
      </c>
      <c r="D9" s="223">
        <f>(C$9/C9)*100</f>
        <v>100</v>
      </c>
      <c r="E9" s="53">
        <f>D9+E$4</f>
        <v>115</v>
      </c>
      <c r="F9" s="213">
        <f>C9-C$9</f>
        <v>0</v>
      </c>
    </row>
    <row r="10" spans="1:8" ht="12.75">
      <c r="A10" s="38" t="s">
        <v>107</v>
      </c>
      <c r="B10" s="173" t="s">
        <v>907</v>
      </c>
      <c r="C10" s="221">
        <v>0.012988425925925926</v>
      </c>
      <c r="D10" s="224">
        <f>(C$9/C10)*100</f>
        <v>95.49099982177864</v>
      </c>
      <c r="E10" s="53">
        <f aca="true" t="shared" si="0" ref="E10:E73">D10+E$4</f>
        <v>110.49099982177864</v>
      </c>
      <c r="F10" s="214">
        <f>C10-C$9</f>
        <v>0.0005856481481481494</v>
      </c>
      <c r="H10" s="9"/>
    </row>
    <row r="11" spans="1:6" ht="12.75">
      <c r="A11" s="38" t="s">
        <v>108</v>
      </c>
      <c r="B11" s="173" t="s">
        <v>908</v>
      </c>
      <c r="C11" s="221">
        <v>0.01315972222222222</v>
      </c>
      <c r="D11" s="224">
        <f aca="true" t="shared" si="1" ref="D11:D74">(C$9/C11)*100</f>
        <v>94.24802110817943</v>
      </c>
      <c r="E11" s="53">
        <f t="shared" si="0"/>
        <v>109.24802110817943</v>
      </c>
      <c r="F11" s="214">
        <f aca="true" t="shared" si="2" ref="F11:F74">C11-C$9</f>
        <v>0.0007569444444444438</v>
      </c>
    </row>
    <row r="12" spans="1:6" ht="12.75">
      <c r="A12" s="38" t="s">
        <v>109</v>
      </c>
      <c r="B12" s="173" t="s">
        <v>559</v>
      </c>
      <c r="C12" s="221">
        <v>0.013310185185185187</v>
      </c>
      <c r="D12" s="224">
        <f t="shared" si="1"/>
        <v>93.18260869565215</v>
      </c>
      <c r="E12" s="53">
        <f t="shared" si="0"/>
        <v>108.18260869565215</v>
      </c>
      <c r="F12" s="214">
        <f t="shared" si="2"/>
        <v>0.0009074074074074106</v>
      </c>
    </row>
    <row r="13" spans="1:6" ht="12.75">
      <c r="A13" s="38" t="s">
        <v>110</v>
      </c>
      <c r="B13" s="173" t="s">
        <v>909</v>
      </c>
      <c r="C13" s="221">
        <v>0.013331018518518518</v>
      </c>
      <c r="D13" s="224">
        <f t="shared" si="1"/>
        <v>93.03698558777565</v>
      </c>
      <c r="E13" s="53">
        <f t="shared" si="0"/>
        <v>108.03698558777565</v>
      </c>
      <c r="F13" s="214">
        <f t="shared" si="2"/>
        <v>0.0009282407407407416</v>
      </c>
    </row>
    <row r="14" spans="1:6" ht="12.75">
      <c r="A14" s="38" t="s">
        <v>111</v>
      </c>
      <c r="B14" s="173" t="s">
        <v>563</v>
      </c>
      <c r="C14" s="221">
        <v>0.013571759259259257</v>
      </c>
      <c r="D14" s="224">
        <f t="shared" si="1"/>
        <v>91.38666211836944</v>
      </c>
      <c r="E14" s="53">
        <f t="shared" si="0"/>
        <v>106.38666211836944</v>
      </c>
      <c r="F14" s="214">
        <f t="shared" si="2"/>
        <v>0.001168981481481481</v>
      </c>
    </row>
    <row r="15" spans="1:6" ht="12.75">
      <c r="A15" s="38" t="s">
        <v>112</v>
      </c>
      <c r="B15" s="173" t="s">
        <v>572</v>
      </c>
      <c r="C15" s="221">
        <v>0.01392361111111111</v>
      </c>
      <c r="D15" s="224">
        <f t="shared" si="1"/>
        <v>89.07730673316708</v>
      </c>
      <c r="E15" s="53">
        <f t="shared" si="0"/>
        <v>104.07730673316708</v>
      </c>
      <c r="F15" s="214">
        <f t="shared" si="2"/>
        <v>0.001520833333333334</v>
      </c>
    </row>
    <row r="16" spans="1:6" ht="12.75">
      <c r="A16" s="38" t="s">
        <v>113</v>
      </c>
      <c r="B16" s="173" t="s">
        <v>566</v>
      </c>
      <c r="C16" s="221">
        <v>0.014043981481481482</v>
      </c>
      <c r="D16" s="224">
        <f t="shared" si="1"/>
        <v>88.31382891049941</v>
      </c>
      <c r="E16" s="53">
        <f t="shared" si="0"/>
        <v>103.31382891049941</v>
      </c>
      <c r="F16" s="214">
        <f t="shared" si="2"/>
        <v>0.0016412037037037055</v>
      </c>
    </row>
    <row r="17" spans="1:6" ht="12.75">
      <c r="A17" s="38" t="s">
        <v>114</v>
      </c>
      <c r="B17" s="173" t="s">
        <v>910</v>
      </c>
      <c r="C17" s="221">
        <v>0.014270833333333335</v>
      </c>
      <c r="D17" s="224">
        <f t="shared" si="1"/>
        <v>86.90997566909974</v>
      </c>
      <c r="E17" s="53">
        <f t="shared" si="0"/>
        <v>101.90997566909974</v>
      </c>
      <c r="F17" s="214">
        <f t="shared" si="2"/>
        <v>0.0018680555555555586</v>
      </c>
    </row>
    <row r="18" spans="1:6" ht="12.75">
      <c r="A18" s="38" t="s">
        <v>115</v>
      </c>
      <c r="B18" s="173" t="s">
        <v>911</v>
      </c>
      <c r="C18" s="221">
        <v>0.014307870370370368</v>
      </c>
      <c r="D18" s="224">
        <f t="shared" si="1"/>
        <v>86.68500242679178</v>
      </c>
      <c r="E18" s="53">
        <f t="shared" si="0"/>
        <v>101.68500242679178</v>
      </c>
      <c r="F18" s="214">
        <f t="shared" si="2"/>
        <v>0.001905092592592592</v>
      </c>
    </row>
    <row r="19" spans="1:6" ht="12.75">
      <c r="A19" s="38" t="s">
        <v>116</v>
      </c>
      <c r="B19" s="173" t="s">
        <v>912</v>
      </c>
      <c r="C19" s="221">
        <v>0.014410879629629628</v>
      </c>
      <c r="D19" s="224">
        <f t="shared" si="1"/>
        <v>86.065376274998</v>
      </c>
      <c r="E19" s="53">
        <f t="shared" si="0"/>
        <v>101.065376274998</v>
      </c>
      <c r="F19" s="214">
        <f t="shared" si="2"/>
        <v>0.002008101851851851</v>
      </c>
    </row>
    <row r="20" spans="1:6" ht="12.75">
      <c r="A20" s="38" t="s">
        <v>117</v>
      </c>
      <c r="B20" s="173" t="s">
        <v>913</v>
      </c>
      <c r="C20" s="221">
        <v>0.015023148148148148</v>
      </c>
      <c r="D20" s="224">
        <f t="shared" si="1"/>
        <v>82.557781201849</v>
      </c>
      <c r="E20" s="53">
        <f t="shared" si="0"/>
        <v>97.557781201849</v>
      </c>
      <c r="F20" s="214">
        <f t="shared" si="2"/>
        <v>0.002620370370370372</v>
      </c>
    </row>
    <row r="21" spans="1:6" ht="12.75">
      <c r="A21" s="38" t="s">
        <v>118</v>
      </c>
      <c r="B21" s="173" t="s">
        <v>914</v>
      </c>
      <c r="C21" s="221">
        <v>0.01536574074074074</v>
      </c>
      <c r="D21" s="224">
        <f t="shared" si="1"/>
        <v>80.71708345887315</v>
      </c>
      <c r="E21" s="53">
        <f t="shared" si="0"/>
        <v>95.71708345887315</v>
      </c>
      <c r="F21" s="214">
        <f t="shared" si="2"/>
        <v>0.002962962962962964</v>
      </c>
    </row>
    <row r="22" spans="1:6" ht="12.75">
      <c r="A22" s="38" t="s">
        <v>119</v>
      </c>
      <c r="B22" s="173" t="s">
        <v>915</v>
      </c>
      <c r="C22" s="221">
        <v>0.01548148148148148</v>
      </c>
      <c r="D22" s="224">
        <f t="shared" si="1"/>
        <v>80.11363636363636</v>
      </c>
      <c r="E22" s="53">
        <f t="shared" si="0"/>
        <v>95.11363636363636</v>
      </c>
      <c r="F22" s="214">
        <f t="shared" si="2"/>
        <v>0.0030787037037037033</v>
      </c>
    </row>
    <row r="23" spans="1:6" ht="12.75">
      <c r="A23" s="38" t="s">
        <v>120</v>
      </c>
      <c r="B23" s="173" t="s">
        <v>782</v>
      </c>
      <c r="C23" s="221">
        <v>0.015517361111111112</v>
      </c>
      <c r="D23" s="224">
        <f t="shared" si="1"/>
        <v>79.92839561423136</v>
      </c>
      <c r="E23" s="53">
        <f t="shared" si="0"/>
        <v>94.92839561423136</v>
      </c>
      <c r="F23" s="214">
        <f t="shared" si="2"/>
        <v>0.0031145833333333355</v>
      </c>
    </row>
    <row r="24" spans="1:6" ht="12.75">
      <c r="A24" s="38" t="s">
        <v>121</v>
      </c>
      <c r="B24" s="173" t="s">
        <v>891</v>
      </c>
      <c r="C24" s="221">
        <v>0.015542824074074075</v>
      </c>
      <c r="D24" s="224">
        <f t="shared" si="1"/>
        <v>79.79745327276787</v>
      </c>
      <c r="E24" s="53">
        <f t="shared" si="0"/>
        <v>94.79745327276787</v>
      </c>
      <c r="F24" s="214">
        <f t="shared" si="2"/>
        <v>0.0031400462962962988</v>
      </c>
    </row>
    <row r="25" spans="1:6" ht="12.75">
      <c r="A25" s="38" t="s">
        <v>122</v>
      </c>
      <c r="B25" s="173" t="s">
        <v>569</v>
      </c>
      <c r="C25" s="221">
        <v>0.015619212962962965</v>
      </c>
      <c r="D25" s="224">
        <f t="shared" si="1"/>
        <v>79.40718784735085</v>
      </c>
      <c r="E25" s="53">
        <f t="shared" si="0"/>
        <v>94.40718784735085</v>
      </c>
      <c r="F25" s="214">
        <f t="shared" si="2"/>
        <v>0.0032164351851851885</v>
      </c>
    </row>
    <row r="26" spans="1:6" ht="12.75">
      <c r="A26" s="38" t="s">
        <v>123</v>
      </c>
      <c r="B26" s="173" t="s">
        <v>890</v>
      </c>
      <c r="C26" s="221">
        <v>0.015707175925925927</v>
      </c>
      <c r="D26" s="224">
        <f t="shared" si="1"/>
        <v>78.96249355242796</v>
      </c>
      <c r="E26" s="53">
        <f t="shared" si="0"/>
        <v>93.96249355242796</v>
      </c>
      <c r="F26" s="214">
        <f t="shared" si="2"/>
        <v>0.00330439814814815</v>
      </c>
    </row>
    <row r="27" spans="1:6" ht="12.75">
      <c r="A27" s="38" t="s">
        <v>124</v>
      </c>
      <c r="B27" s="173" t="s">
        <v>916</v>
      </c>
      <c r="C27" s="221">
        <v>0.01578587962962963</v>
      </c>
      <c r="D27" s="224">
        <f t="shared" si="1"/>
        <v>78.56881003006086</v>
      </c>
      <c r="E27" s="53">
        <f t="shared" si="0"/>
        <v>93.56881003006086</v>
      </c>
      <c r="F27" s="214">
        <f t="shared" si="2"/>
        <v>0.0033831018518518524</v>
      </c>
    </row>
    <row r="28" spans="1:6" ht="12.75">
      <c r="A28" s="38" t="s">
        <v>125</v>
      </c>
      <c r="B28" s="173" t="s">
        <v>917</v>
      </c>
      <c r="C28" s="221">
        <v>0.015900462962962963</v>
      </c>
      <c r="D28" s="224">
        <f t="shared" si="1"/>
        <v>78.00262046877273</v>
      </c>
      <c r="E28" s="53">
        <f t="shared" si="0"/>
        <v>93.00262046877273</v>
      </c>
      <c r="F28" s="214">
        <f t="shared" si="2"/>
        <v>0.003497685185185187</v>
      </c>
    </row>
    <row r="29" spans="1:6" ht="12.75">
      <c r="A29" s="38" t="s">
        <v>126</v>
      </c>
      <c r="B29" s="173" t="s">
        <v>918</v>
      </c>
      <c r="C29" s="221">
        <v>0.01596064814814815</v>
      </c>
      <c r="D29" s="224">
        <f t="shared" si="1"/>
        <v>77.708484408992</v>
      </c>
      <c r="E29" s="53">
        <f t="shared" si="0"/>
        <v>92.708484408992</v>
      </c>
      <c r="F29" s="214">
        <f t="shared" si="2"/>
        <v>0.0035578703703703744</v>
      </c>
    </row>
    <row r="30" spans="1:6" ht="12.75">
      <c r="A30" s="38" t="s">
        <v>127</v>
      </c>
      <c r="B30" s="173" t="s">
        <v>919</v>
      </c>
      <c r="C30" s="221">
        <v>0.015965277777777776</v>
      </c>
      <c r="D30" s="224">
        <f t="shared" si="1"/>
        <v>77.68595041322314</v>
      </c>
      <c r="E30" s="53">
        <f t="shared" si="0"/>
        <v>92.68595041322314</v>
      </c>
      <c r="F30" s="214">
        <f t="shared" si="2"/>
        <v>0.0035624999999999997</v>
      </c>
    </row>
    <row r="31" spans="1:6" ht="12.75">
      <c r="A31" s="38" t="s">
        <v>128</v>
      </c>
      <c r="B31" s="173" t="s">
        <v>845</v>
      </c>
      <c r="C31" s="221">
        <v>0.015980324074074074</v>
      </c>
      <c r="D31" s="224">
        <f t="shared" si="1"/>
        <v>77.61280509886289</v>
      </c>
      <c r="E31" s="53">
        <f t="shared" si="0"/>
        <v>92.61280509886289</v>
      </c>
      <c r="F31" s="214">
        <f t="shared" si="2"/>
        <v>0.0035775462962962974</v>
      </c>
    </row>
    <row r="32" spans="1:6" ht="12.75">
      <c r="A32" s="38" t="s">
        <v>129</v>
      </c>
      <c r="B32" s="173" t="s">
        <v>895</v>
      </c>
      <c r="C32" s="221">
        <v>0.01604861111111111</v>
      </c>
      <c r="D32" s="224">
        <f t="shared" si="1"/>
        <v>77.28256166161835</v>
      </c>
      <c r="E32" s="53">
        <f t="shared" si="0"/>
        <v>92.28256166161835</v>
      </c>
      <c r="F32" s="214">
        <f t="shared" si="2"/>
        <v>0.0036458333333333343</v>
      </c>
    </row>
    <row r="33" spans="1:6" ht="12.75">
      <c r="A33" s="38" t="s">
        <v>130</v>
      </c>
      <c r="B33" s="173" t="s">
        <v>571</v>
      </c>
      <c r="C33" s="221">
        <v>0.016098379629629633</v>
      </c>
      <c r="D33" s="224">
        <f t="shared" si="1"/>
        <v>77.04364080810984</v>
      </c>
      <c r="E33" s="53">
        <f t="shared" si="0"/>
        <v>92.04364080810984</v>
      </c>
      <c r="F33" s="214">
        <f t="shared" si="2"/>
        <v>0.003695601851851856</v>
      </c>
    </row>
    <row r="34" spans="1:6" ht="12.75">
      <c r="A34" s="38" t="s">
        <v>131</v>
      </c>
      <c r="B34" s="173" t="s">
        <v>920</v>
      </c>
      <c r="C34" s="221">
        <v>0.016216435185185184</v>
      </c>
      <c r="D34" s="224">
        <f t="shared" si="1"/>
        <v>76.48276354293056</v>
      </c>
      <c r="E34" s="53">
        <f t="shared" si="0"/>
        <v>91.48276354293056</v>
      </c>
      <c r="F34" s="214">
        <f t="shared" si="2"/>
        <v>0.003813657407407408</v>
      </c>
    </row>
    <row r="35" spans="1:6" ht="12.75">
      <c r="A35" s="38" t="s">
        <v>132</v>
      </c>
      <c r="B35" s="173" t="s">
        <v>567</v>
      </c>
      <c r="C35" s="221">
        <v>0.016243055555555556</v>
      </c>
      <c r="D35" s="224">
        <f t="shared" si="1"/>
        <v>76.35741769987173</v>
      </c>
      <c r="E35" s="53">
        <f t="shared" si="0"/>
        <v>91.35741769987173</v>
      </c>
      <c r="F35" s="214">
        <f t="shared" si="2"/>
        <v>0.0038402777777777793</v>
      </c>
    </row>
    <row r="36" spans="1:6" ht="12.75">
      <c r="A36" s="38" t="s">
        <v>133</v>
      </c>
      <c r="B36" s="173" t="s">
        <v>921</v>
      </c>
      <c r="C36" s="221">
        <v>0.016337962962962964</v>
      </c>
      <c r="D36" s="224">
        <f t="shared" si="1"/>
        <v>75.91385661660526</v>
      </c>
      <c r="E36" s="53">
        <f t="shared" si="0"/>
        <v>90.91385661660526</v>
      </c>
      <c r="F36" s="214">
        <f t="shared" si="2"/>
        <v>0.003935185185185187</v>
      </c>
    </row>
    <row r="37" spans="1:6" ht="12.75">
      <c r="A37" s="38" t="s">
        <v>134</v>
      </c>
      <c r="B37" s="173" t="s">
        <v>780</v>
      </c>
      <c r="C37" s="221">
        <v>0.016408564814814817</v>
      </c>
      <c r="D37" s="224">
        <f t="shared" si="1"/>
        <v>75.58721873457006</v>
      </c>
      <c r="E37" s="53">
        <f t="shared" si="0"/>
        <v>90.58721873457006</v>
      </c>
      <c r="F37" s="214">
        <f t="shared" si="2"/>
        <v>0.00400578703703704</v>
      </c>
    </row>
    <row r="38" spans="1:6" ht="12.75">
      <c r="A38" s="38" t="s">
        <v>135</v>
      </c>
      <c r="B38" s="173" t="s">
        <v>564</v>
      </c>
      <c r="C38" s="221">
        <v>0.016770833333333332</v>
      </c>
      <c r="D38" s="224">
        <f t="shared" si="1"/>
        <v>73.95445134575569</v>
      </c>
      <c r="E38" s="53">
        <f t="shared" si="0"/>
        <v>88.95445134575569</v>
      </c>
      <c r="F38" s="214">
        <f t="shared" si="2"/>
        <v>0.004368055555555556</v>
      </c>
    </row>
    <row r="39" spans="1:6" ht="12.75">
      <c r="A39" s="38" t="s">
        <v>136</v>
      </c>
      <c r="B39" s="173" t="s">
        <v>600</v>
      </c>
      <c r="C39" s="221">
        <v>0.016833333333333332</v>
      </c>
      <c r="D39" s="224">
        <f t="shared" si="1"/>
        <v>73.67986798679867</v>
      </c>
      <c r="E39" s="53">
        <f t="shared" si="0"/>
        <v>88.67986798679867</v>
      </c>
      <c r="F39" s="214">
        <f t="shared" si="2"/>
        <v>0.004430555555555556</v>
      </c>
    </row>
    <row r="40" spans="1:6" ht="12.75">
      <c r="A40" s="38" t="s">
        <v>137</v>
      </c>
      <c r="B40" s="173" t="s">
        <v>781</v>
      </c>
      <c r="C40" s="221">
        <v>0.016905092592592593</v>
      </c>
      <c r="D40" s="224">
        <f t="shared" si="1"/>
        <v>73.36710940709297</v>
      </c>
      <c r="E40" s="53">
        <f t="shared" si="0"/>
        <v>88.36710940709297</v>
      </c>
      <c r="F40" s="214">
        <f t="shared" si="2"/>
        <v>0.004502314814814817</v>
      </c>
    </row>
    <row r="41" spans="1:6" ht="12.75">
      <c r="A41" s="38" t="s">
        <v>138</v>
      </c>
      <c r="B41" s="173" t="s">
        <v>786</v>
      </c>
      <c r="C41" s="221">
        <v>0.016930555555555556</v>
      </c>
      <c r="D41" s="224">
        <f t="shared" si="1"/>
        <v>73.25676784249384</v>
      </c>
      <c r="E41" s="53">
        <f t="shared" si="0"/>
        <v>88.25676784249384</v>
      </c>
      <c r="F41" s="214">
        <f t="shared" si="2"/>
        <v>0.00452777777777778</v>
      </c>
    </row>
    <row r="42" spans="1:6" ht="12.75">
      <c r="A42" s="38" t="s">
        <v>139</v>
      </c>
      <c r="B42" s="173" t="s">
        <v>854</v>
      </c>
      <c r="C42" s="221">
        <v>0.017086805555555556</v>
      </c>
      <c r="D42" s="224">
        <f t="shared" si="1"/>
        <v>72.58687258687257</v>
      </c>
      <c r="E42" s="53">
        <f t="shared" si="0"/>
        <v>87.58687258687257</v>
      </c>
      <c r="F42" s="214">
        <f t="shared" si="2"/>
        <v>0.00468402777777778</v>
      </c>
    </row>
    <row r="43" spans="1:6" ht="12.75">
      <c r="A43" s="38" t="s">
        <v>140</v>
      </c>
      <c r="B43" s="173" t="s">
        <v>818</v>
      </c>
      <c r="C43" s="221">
        <v>0.017181712962962965</v>
      </c>
      <c r="D43" s="224">
        <f t="shared" si="1"/>
        <v>72.18592118558436</v>
      </c>
      <c r="E43" s="53">
        <f t="shared" si="0"/>
        <v>87.18592118558436</v>
      </c>
      <c r="F43" s="214">
        <f t="shared" si="2"/>
        <v>0.004778935185185188</v>
      </c>
    </row>
    <row r="44" spans="1:6" ht="12.75">
      <c r="A44" s="38" t="s">
        <v>141</v>
      </c>
      <c r="B44" s="173" t="s">
        <v>922</v>
      </c>
      <c r="C44" s="221">
        <v>0.017200231481481483</v>
      </c>
      <c r="D44" s="224">
        <f t="shared" si="1"/>
        <v>72.10820267815085</v>
      </c>
      <c r="E44" s="53">
        <f t="shared" si="0"/>
        <v>87.10820267815085</v>
      </c>
      <c r="F44" s="214">
        <f t="shared" si="2"/>
        <v>0.0047974537037037066</v>
      </c>
    </row>
    <row r="45" spans="1:6" ht="12.75">
      <c r="A45" s="38" t="s">
        <v>142</v>
      </c>
      <c r="B45" s="173" t="s">
        <v>923</v>
      </c>
      <c r="C45" s="221">
        <v>0.01726157407407407</v>
      </c>
      <c r="D45" s="224">
        <f t="shared" si="1"/>
        <v>71.85195118680436</v>
      </c>
      <c r="E45" s="53">
        <f t="shared" si="0"/>
        <v>86.85195118680436</v>
      </c>
      <c r="F45" s="214">
        <f t="shared" si="2"/>
        <v>0.004858796296296295</v>
      </c>
    </row>
    <row r="46" spans="1:6" ht="12.75">
      <c r="A46" s="38" t="s">
        <v>143</v>
      </c>
      <c r="B46" s="173" t="s">
        <v>575</v>
      </c>
      <c r="C46" s="221">
        <v>0.017388888888888888</v>
      </c>
      <c r="D46" s="224">
        <f t="shared" si="1"/>
        <v>71.3258785942492</v>
      </c>
      <c r="E46" s="53">
        <f t="shared" si="0"/>
        <v>86.3258785942492</v>
      </c>
      <c r="F46" s="214">
        <f t="shared" si="2"/>
        <v>0.004986111111111111</v>
      </c>
    </row>
    <row r="47" spans="1:6" ht="12.75">
      <c r="A47" s="38" t="s">
        <v>144</v>
      </c>
      <c r="B47" s="173" t="s">
        <v>924</v>
      </c>
      <c r="C47" s="221">
        <v>0.017563657407407406</v>
      </c>
      <c r="D47" s="224">
        <f t="shared" si="1"/>
        <v>70.6161449752883</v>
      </c>
      <c r="E47" s="53">
        <f t="shared" si="0"/>
        <v>85.6161449752883</v>
      </c>
      <c r="F47" s="214">
        <f t="shared" si="2"/>
        <v>0.00516087962962963</v>
      </c>
    </row>
    <row r="48" spans="1:6" ht="12.75">
      <c r="A48" s="38" t="s">
        <v>145</v>
      </c>
      <c r="B48" s="173" t="s">
        <v>573</v>
      </c>
      <c r="C48" s="221">
        <v>0.01861111111111111</v>
      </c>
      <c r="D48" s="224">
        <f t="shared" si="1"/>
        <v>66.64179104477613</v>
      </c>
      <c r="E48" s="53">
        <f t="shared" si="0"/>
        <v>81.64179104477613</v>
      </c>
      <c r="F48" s="214">
        <f t="shared" si="2"/>
        <v>0.006208333333333333</v>
      </c>
    </row>
    <row r="49" spans="1:6" ht="12.75">
      <c r="A49" s="38" t="s">
        <v>146</v>
      </c>
      <c r="B49" s="173" t="s">
        <v>827</v>
      </c>
      <c r="C49" s="221">
        <v>0.018810185185185183</v>
      </c>
      <c r="D49" s="224">
        <f t="shared" si="1"/>
        <v>65.93650012306178</v>
      </c>
      <c r="E49" s="53">
        <f t="shared" si="0"/>
        <v>80.93650012306178</v>
      </c>
      <c r="F49" s="214">
        <f t="shared" si="2"/>
        <v>0.006407407407407407</v>
      </c>
    </row>
    <row r="50" spans="1:6" ht="12.75">
      <c r="A50" s="38" t="s">
        <v>147</v>
      </c>
      <c r="B50" s="173" t="s">
        <v>892</v>
      </c>
      <c r="C50" s="221">
        <v>0.01895138888888889</v>
      </c>
      <c r="D50" s="224">
        <f t="shared" si="1"/>
        <v>65.44521802858189</v>
      </c>
      <c r="E50" s="53">
        <f t="shared" si="0"/>
        <v>80.44521802858189</v>
      </c>
      <c r="F50" s="214">
        <f t="shared" si="2"/>
        <v>0.006548611111111113</v>
      </c>
    </row>
    <row r="51" spans="1:6" ht="12.75">
      <c r="A51" s="38" t="s">
        <v>148</v>
      </c>
      <c r="B51" s="173" t="s">
        <v>598</v>
      </c>
      <c r="C51" s="221">
        <v>0.01898148148148148</v>
      </c>
      <c r="D51" s="224">
        <f t="shared" si="1"/>
        <v>65.34146341463413</v>
      </c>
      <c r="E51" s="53">
        <f t="shared" si="0"/>
        <v>80.34146341463413</v>
      </c>
      <c r="F51" s="214">
        <f t="shared" si="2"/>
        <v>0.006578703703703705</v>
      </c>
    </row>
    <row r="52" spans="1:6" ht="12.75">
      <c r="A52" s="38" t="s">
        <v>149</v>
      </c>
      <c r="B52" s="173" t="s">
        <v>925</v>
      </c>
      <c r="C52" s="221">
        <v>0.019163194444444445</v>
      </c>
      <c r="D52" s="224">
        <f t="shared" si="1"/>
        <v>64.7218699039681</v>
      </c>
      <c r="E52" s="53">
        <f t="shared" si="0"/>
        <v>79.7218699039681</v>
      </c>
      <c r="F52" s="214">
        <f t="shared" si="2"/>
        <v>0.006760416666666668</v>
      </c>
    </row>
    <row r="53" spans="1:6" ht="12.75">
      <c r="A53" s="38" t="s">
        <v>150</v>
      </c>
      <c r="B53" s="173" t="s">
        <v>926</v>
      </c>
      <c r="C53" s="221">
        <v>0.019444444444444445</v>
      </c>
      <c r="D53" s="224">
        <f t="shared" si="1"/>
        <v>63.78571428571428</v>
      </c>
      <c r="E53" s="53">
        <f t="shared" si="0"/>
        <v>78.78571428571428</v>
      </c>
      <c r="F53" s="214">
        <f t="shared" si="2"/>
        <v>0.007041666666666668</v>
      </c>
    </row>
    <row r="54" spans="1:6" ht="12.75">
      <c r="A54" s="38" t="s">
        <v>151</v>
      </c>
      <c r="B54" s="173" t="s">
        <v>586</v>
      </c>
      <c r="C54" s="221">
        <v>0.019774305555555555</v>
      </c>
      <c r="D54" s="224">
        <f t="shared" si="1"/>
        <v>62.721685689201045</v>
      </c>
      <c r="E54" s="53">
        <f t="shared" si="0"/>
        <v>77.72168568920105</v>
      </c>
      <c r="F54" s="214">
        <f t="shared" si="2"/>
        <v>0.007371527777777779</v>
      </c>
    </row>
    <row r="55" spans="1:6" ht="12.75">
      <c r="A55" s="38" t="s">
        <v>152</v>
      </c>
      <c r="B55" s="173" t="s">
        <v>583</v>
      </c>
      <c r="C55" s="221">
        <v>0.019774305555555555</v>
      </c>
      <c r="D55" s="224">
        <f t="shared" si="1"/>
        <v>62.721685689201045</v>
      </c>
      <c r="E55" s="53">
        <f t="shared" si="0"/>
        <v>77.72168568920105</v>
      </c>
      <c r="F55" s="214">
        <f t="shared" si="2"/>
        <v>0.007371527777777779</v>
      </c>
    </row>
    <row r="56" spans="1:6" ht="12.75">
      <c r="A56" s="38" t="s">
        <v>153</v>
      </c>
      <c r="B56" s="173" t="s">
        <v>771</v>
      </c>
      <c r="C56" s="221">
        <v>0.019920138888888887</v>
      </c>
      <c r="D56" s="224">
        <f t="shared" si="1"/>
        <v>62.26250653651735</v>
      </c>
      <c r="E56" s="53">
        <f t="shared" si="0"/>
        <v>77.26250653651735</v>
      </c>
      <c r="F56" s="214">
        <f t="shared" si="2"/>
        <v>0.00751736111111111</v>
      </c>
    </row>
    <row r="57" spans="1:6" ht="12.75">
      <c r="A57" s="38" t="s">
        <v>154</v>
      </c>
      <c r="B57" s="173" t="s">
        <v>770</v>
      </c>
      <c r="C57" s="221">
        <v>0.02012847222222222</v>
      </c>
      <c r="D57" s="224">
        <f t="shared" si="1"/>
        <v>61.61807831637053</v>
      </c>
      <c r="E57" s="53">
        <f t="shared" si="0"/>
        <v>76.61807831637053</v>
      </c>
      <c r="F57" s="214">
        <f t="shared" si="2"/>
        <v>0.007725694444444445</v>
      </c>
    </row>
    <row r="58" spans="1:6" ht="12.75">
      <c r="A58" s="38" t="s">
        <v>155</v>
      </c>
      <c r="B58" s="173" t="s">
        <v>595</v>
      </c>
      <c r="C58" s="221">
        <v>0.020184027777777776</v>
      </c>
      <c r="D58" s="224">
        <f t="shared" si="1"/>
        <v>61.448477550318245</v>
      </c>
      <c r="E58" s="53">
        <f t="shared" si="0"/>
        <v>76.44847755031824</v>
      </c>
      <c r="F58" s="214">
        <f t="shared" si="2"/>
        <v>0.00778125</v>
      </c>
    </row>
    <row r="59" spans="1:6" ht="12.75">
      <c r="A59" s="38" t="s">
        <v>156</v>
      </c>
      <c r="B59" s="173" t="s">
        <v>604</v>
      </c>
      <c r="C59" s="221">
        <v>0.02036226851851852</v>
      </c>
      <c r="D59" s="224">
        <f t="shared" si="1"/>
        <v>60.9105894389814</v>
      </c>
      <c r="E59" s="53">
        <f t="shared" si="0"/>
        <v>75.91058943898139</v>
      </c>
      <c r="F59" s="214">
        <f t="shared" si="2"/>
        <v>0.007959490740740743</v>
      </c>
    </row>
    <row r="60" spans="1:6" ht="12.75">
      <c r="A60" s="38" t="s">
        <v>157</v>
      </c>
      <c r="B60" s="173" t="s">
        <v>562</v>
      </c>
      <c r="C60" s="221">
        <v>0.020483796296296295</v>
      </c>
      <c r="D60" s="224">
        <f t="shared" si="1"/>
        <v>60.54921460051983</v>
      </c>
      <c r="E60" s="53">
        <f t="shared" si="0"/>
        <v>75.54921460051983</v>
      </c>
      <c r="F60" s="214">
        <f t="shared" si="2"/>
        <v>0.008081018518518519</v>
      </c>
    </row>
    <row r="61" spans="1:6" ht="12.75">
      <c r="A61" s="38" t="s">
        <v>158</v>
      </c>
      <c r="B61" s="173" t="s">
        <v>792</v>
      </c>
      <c r="C61" s="221">
        <v>0.02075115740740741</v>
      </c>
      <c r="D61" s="224">
        <f t="shared" si="1"/>
        <v>59.76908918511907</v>
      </c>
      <c r="E61" s="53">
        <f t="shared" si="0"/>
        <v>74.76908918511907</v>
      </c>
      <c r="F61" s="214">
        <f t="shared" si="2"/>
        <v>0.008348379629629633</v>
      </c>
    </row>
    <row r="62" spans="1:6" ht="12.75">
      <c r="A62" s="38" t="s">
        <v>159</v>
      </c>
      <c r="B62" s="173" t="s">
        <v>561</v>
      </c>
      <c r="C62" s="221">
        <v>0.020775462962962964</v>
      </c>
      <c r="D62" s="224">
        <f t="shared" si="1"/>
        <v>59.69916434540389</v>
      </c>
      <c r="E62" s="53">
        <f t="shared" si="0"/>
        <v>74.69916434540389</v>
      </c>
      <c r="F62" s="214">
        <f t="shared" si="2"/>
        <v>0.008372685185185188</v>
      </c>
    </row>
    <row r="63" spans="1:6" ht="12.75">
      <c r="A63" s="38" t="s">
        <v>160</v>
      </c>
      <c r="B63" s="173" t="s">
        <v>898</v>
      </c>
      <c r="C63" s="221">
        <v>0.020787037037037038</v>
      </c>
      <c r="D63" s="224">
        <f t="shared" si="1"/>
        <v>59.66592427616926</v>
      </c>
      <c r="E63" s="53">
        <f t="shared" si="0"/>
        <v>74.66592427616925</v>
      </c>
      <c r="F63" s="214">
        <f t="shared" si="2"/>
        <v>0.008384259259259261</v>
      </c>
    </row>
    <row r="64" spans="1:6" ht="12.75">
      <c r="A64" s="38" t="s">
        <v>161</v>
      </c>
      <c r="B64" s="173" t="s">
        <v>578</v>
      </c>
      <c r="C64" s="221">
        <v>0.02111111111111111</v>
      </c>
      <c r="D64" s="224">
        <f t="shared" si="1"/>
        <v>58.75</v>
      </c>
      <c r="E64" s="53">
        <f t="shared" si="0"/>
        <v>73.75</v>
      </c>
      <c r="F64" s="214">
        <f t="shared" si="2"/>
        <v>0.008708333333333332</v>
      </c>
    </row>
    <row r="65" spans="1:6" ht="12.75">
      <c r="A65" s="38" t="s">
        <v>162</v>
      </c>
      <c r="B65" s="173" t="s">
        <v>927</v>
      </c>
      <c r="C65" s="221">
        <v>0.021185185185185185</v>
      </c>
      <c r="D65" s="224">
        <f t="shared" si="1"/>
        <v>58.54458041958041</v>
      </c>
      <c r="E65" s="53">
        <f t="shared" si="0"/>
        <v>73.54458041958041</v>
      </c>
      <c r="F65" s="214">
        <f t="shared" si="2"/>
        <v>0.008782407407407409</v>
      </c>
    </row>
    <row r="66" spans="1:6" ht="12.75">
      <c r="A66" s="38" t="s">
        <v>163</v>
      </c>
      <c r="B66" s="173" t="s">
        <v>596</v>
      </c>
      <c r="C66" s="221">
        <v>0.021214120370370373</v>
      </c>
      <c r="D66" s="224">
        <f t="shared" si="1"/>
        <v>58.464728026624456</v>
      </c>
      <c r="E66" s="53">
        <f t="shared" si="0"/>
        <v>73.46472802662446</v>
      </c>
      <c r="F66" s="214">
        <f t="shared" si="2"/>
        <v>0.008811342592592596</v>
      </c>
    </row>
    <row r="67" spans="1:6" ht="12.75">
      <c r="A67" s="38" t="s">
        <v>164</v>
      </c>
      <c r="B67" s="173" t="s">
        <v>588</v>
      </c>
      <c r="C67" s="221">
        <v>0.021318287037037035</v>
      </c>
      <c r="D67" s="224">
        <f t="shared" si="1"/>
        <v>58.17905423747217</v>
      </c>
      <c r="E67" s="53">
        <f t="shared" si="0"/>
        <v>73.17905423747217</v>
      </c>
      <c r="F67" s="214">
        <f t="shared" si="2"/>
        <v>0.008915509259259258</v>
      </c>
    </row>
    <row r="68" spans="1:6" ht="12.75">
      <c r="A68" s="38" t="s">
        <v>165</v>
      </c>
      <c r="B68" s="173" t="s">
        <v>568</v>
      </c>
      <c r="C68" s="221">
        <v>0.021578703703703708</v>
      </c>
      <c r="D68" s="224">
        <f t="shared" si="1"/>
        <v>57.476936279768275</v>
      </c>
      <c r="E68" s="53">
        <f t="shared" si="0"/>
        <v>72.47693627976827</v>
      </c>
      <c r="F68" s="214">
        <f t="shared" si="2"/>
        <v>0.009175925925925931</v>
      </c>
    </row>
    <row r="69" spans="1:6" ht="12.75">
      <c r="A69" s="38" t="s">
        <v>166</v>
      </c>
      <c r="B69" s="173" t="s">
        <v>592</v>
      </c>
      <c r="C69" s="221">
        <v>0.021774305555555554</v>
      </c>
      <c r="D69" s="224">
        <f t="shared" si="1"/>
        <v>56.9606123425291</v>
      </c>
      <c r="E69" s="53">
        <f t="shared" si="0"/>
        <v>71.9606123425291</v>
      </c>
      <c r="F69" s="214">
        <f t="shared" si="2"/>
        <v>0.009371527777777777</v>
      </c>
    </row>
    <row r="70" spans="1:6" ht="12.75">
      <c r="A70" s="38" t="s">
        <v>167</v>
      </c>
      <c r="B70" s="173" t="s">
        <v>928</v>
      </c>
      <c r="C70" s="221">
        <v>0.021796296296296296</v>
      </c>
      <c r="D70" s="224">
        <f t="shared" si="1"/>
        <v>56.90314358538657</v>
      </c>
      <c r="E70" s="53">
        <f t="shared" si="0"/>
        <v>71.90314358538657</v>
      </c>
      <c r="F70" s="214">
        <f t="shared" si="2"/>
        <v>0.00939351851851852</v>
      </c>
    </row>
    <row r="71" spans="1:6" ht="12.75">
      <c r="A71" s="38" t="s">
        <v>168</v>
      </c>
      <c r="B71" s="173" t="s">
        <v>800</v>
      </c>
      <c r="C71" s="221">
        <v>0.022137731481481484</v>
      </c>
      <c r="D71" s="224">
        <f t="shared" si="1"/>
        <v>56.02551367177288</v>
      </c>
      <c r="E71" s="53">
        <f t="shared" si="0"/>
        <v>71.02551367177287</v>
      </c>
      <c r="F71" s="214">
        <f t="shared" si="2"/>
        <v>0.009734953703703707</v>
      </c>
    </row>
    <row r="72" spans="1:6" ht="12.75">
      <c r="A72" s="38" t="s">
        <v>169</v>
      </c>
      <c r="B72" s="173" t="s">
        <v>929</v>
      </c>
      <c r="C72" s="221">
        <v>0.022260416666666668</v>
      </c>
      <c r="D72" s="224">
        <f t="shared" si="1"/>
        <v>55.716736858524406</v>
      </c>
      <c r="E72" s="53">
        <f t="shared" si="0"/>
        <v>70.7167368585244</v>
      </c>
      <c r="F72" s="214">
        <f t="shared" si="2"/>
        <v>0.009857638888888891</v>
      </c>
    </row>
    <row r="73" spans="1:6" ht="12.75">
      <c r="A73" s="38" t="s">
        <v>170</v>
      </c>
      <c r="B73" s="173" t="s">
        <v>574</v>
      </c>
      <c r="C73" s="221">
        <v>0.02291666666666667</v>
      </c>
      <c r="D73" s="224">
        <f t="shared" si="1"/>
        <v>54.12121212121212</v>
      </c>
      <c r="E73" s="53">
        <f t="shared" si="0"/>
        <v>69.12121212121212</v>
      </c>
      <c r="F73" s="214">
        <f t="shared" si="2"/>
        <v>0.010513888888888892</v>
      </c>
    </row>
    <row r="74" spans="1:6" ht="12.75">
      <c r="A74" s="38" t="s">
        <v>171</v>
      </c>
      <c r="B74" s="173" t="s">
        <v>779</v>
      </c>
      <c r="C74" s="221">
        <v>0.022939814814814816</v>
      </c>
      <c r="D74" s="224">
        <f t="shared" si="1"/>
        <v>54.06659939455095</v>
      </c>
      <c r="E74" s="53">
        <f aca="true" t="shared" si="3" ref="E74:E86">D74+E$4</f>
        <v>69.06659939455095</v>
      </c>
      <c r="F74" s="214">
        <f t="shared" si="2"/>
        <v>0.01053703703703704</v>
      </c>
    </row>
    <row r="75" spans="1:6" ht="12.75">
      <c r="A75" s="38" t="s">
        <v>172</v>
      </c>
      <c r="B75" s="173" t="s">
        <v>576</v>
      </c>
      <c r="C75" s="221">
        <v>0.023287037037037037</v>
      </c>
      <c r="D75" s="224">
        <f aca="true" t="shared" si="4" ref="D75:D86">(C$9/C75)*100</f>
        <v>53.26043737574552</v>
      </c>
      <c r="E75" s="53">
        <f t="shared" si="3"/>
        <v>68.26043737574551</v>
      </c>
      <c r="F75" s="214">
        <f aca="true" t="shared" si="5" ref="F75:F84">C75-C$9</f>
        <v>0.01088425925925926</v>
      </c>
    </row>
    <row r="76" spans="1:6" ht="12.75">
      <c r="A76" s="38" t="s">
        <v>173</v>
      </c>
      <c r="B76" s="173" t="s">
        <v>591</v>
      </c>
      <c r="C76" s="221">
        <v>0.02334375</v>
      </c>
      <c r="D76" s="224">
        <f t="shared" si="4"/>
        <v>53.13104268927562</v>
      </c>
      <c r="E76" s="53">
        <f t="shared" si="3"/>
        <v>68.13104268927562</v>
      </c>
      <c r="F76" s="214">
        <f t="shared" si="5"/>
        <v>0.010940972222222223</v>
      </c>
    </row>
    <row r="77" spans="1:6" ht="12.75">
      <c r="A77" s="38" t="s">
        <v>174</v>
      </c>
      <c r="B77" s="173" t="s">
        <v>828</v>
      </c>
      <c r="C77" s="221">
        <v>0.023414351851851853</v>
      </c>
      <c r="D77" s="224">
        <f t="shared" si="4"/>
        <v>52.97083539298071</v>
      </c>
      <c r="E77" s="53">
        <f t="shared" si="3"/>
        <v>67.97083539298072</v>
      </c>
      <c r="F77" s="214">
        <f t="shared" si="5"/>
        <v>0.011011574074074076</v>
      </c>
    </row>
    <row r="78" spans="1:6" ht="12.75">
      <c r="A78" s="38" t="s">
        <v>175</v>
      </c>
      <c r="B78" s="173" t="s">
        <v>577</v>
      </c>
      <c r="C78" s="221">
        <v>0.02364351851851852</v>
      </c>
      <c r="D78" s="224">
        <f t="shared" si="4"/>
        <v>52.457411396122964</v>
      </c>
      <c r="E78" s="53">
        <f t="shared" si="3"/>
        <v>67.45741139612296</v>
      </c>
      <c r="F78" s="214">
        <f t="shared" si="5"/>
        <v>0.011240740740740742</v>
      </c>
    </row>
    <row r="79" spans="1:6" ht="12.75">
      <c r="A79" s="38" t="s">
        <v>176</v>
      </c>
      <c r="B79" s="173" t="s">
        <v>589</v>
      </c>
      <c r="C79" s="221">
        <v>0.023975694444444445</v>
      </c>
      <c r="D79" s="224">
        <f t="shared" si="4"/>
        <v>51.730629978276596</v>
      </c>
      <c r="E79" s="53">
        <f t="shared" si="3"/>
        <v>66.7306299782766</v>
      </c>
      <c r="F79" s="214">
        <f t="shared" si="5"/>
        <v>0.011572916666666669</v>
      </c>
    </row>
    <row r="80" spans="1:6" ht="12.75">
      <c r="A80" s="38" t="s">
        <v>177</v>
      </c>
      <c r="B80" s="173" t="s">
        <v>590</v>
      </c>
      <c r="C80" s="221">
        <v>0.024620370370370372</v>
      </c>
      <c r="D80" s="224">
        <f t="shared" si="4"/>
        <v>50.37608123354643</v>
      </c>
      <c r="E80" s="53">
        <f t="shared" si="3"/>
        <v>65.37608123354643</v>
      </c>
      <c r="F80" s="214">
        <f t="shared" si="5"/>
        <v>0.012217592592592596</v>
      </c>
    </row>
    <row r="81" spans="1:6" ht="12.75">
      <c r="A81" s="38" t="s">
        <v>178</v>
      </c>
      <c r="B81" s="173" t="s">
        <v>602</v>
      </c>
      <c r="C81" s="221">
        <v>0.02467476851851852</v>
      </c>
      <c r="D81" s="224">
        <f t="shared" si="4"/>
        <v>50.26502181152961</v>
      </c>
      <c r="E81" s="53">
        <f t="shared" si="3"/>
        <v>65.2650218115296</v>
      </c>
      <c r="F81" s="214">
        <f t="shared" si="5"/>
        <v>0.012271990740740743</v>
      </c>
    </row>
    <row r="82" spans="1:6" ht="12.75">
      <c r="A82" s="38" t="s">
        <v>179</v>
      </c>
      <c r="B82" s="173" t="s">
        <v>783</v>
      </c>
      <c r="C82" s="221">
        <v>0.024950231481481483</v>
      </c>
      <c r="D82" s="224">
        <f t="shared" si="4"/>
        <v>49.7100709746254</v>
      </c>
      <c r="E82" s="53">
        <f t="shared" si="3"/>
        <v>64.71007097462541</v>
      </c>
      <c r="F82" s="214">
        <f t="shared" si="5"/>
        <v>0.012547453703703706</v>
      </c>
    </row>
    <row r="83" spans="1:6" ht="12.75">
      <c r="A83" s="38" t="s">
        <v>180</v>
      </c>
      <c r="B83" s="173" t="s">
        <v>893</v>
      </c>
      <c r="C83" s="221">
        <v>0.025336805555555553</v>
      </c>
      <c r="D83" s="224">
        <f t="shared" si="4"/>
        <v>48.951623955050025</v>
      </c>
      <c r="E83" s="53">
        <f t="shared" si="3"/>
        <v>63.951623955050025</v>
      </c>
      <c r="F83" s="214">
        <f t="shared" si="5"/>
        <v>0.012934027777777777</v>
      </c>
    </row>
    <row r="84" spans="1:6" ht="12.75">
      <c r="A84" s="38" t="s">
        <v>181</v>
      </c>
      <c r="B84" s="173" t="s">
        <v>903</v>
      </c>
      <c r="C84" s="221">
        <v>0.025424768518518517</v>
      </c>
      <c r="D84" s="224">
        <f t="shared" si="4"/>
        <v>48.78226430554923</v>
      </c>
      <c r="E84" s="53">
        <f t="shared" si="3"/>
        <v>63.78226430554923</v>
      </c>
      <c r="F84" s="214">
        <f t="shared" si="5"/>
        <v>0.01302199074074074</v>
      </c>
    </row>
    <row r="85" spans="1:6" ht="12.75">
      <c r="A85" s="38" t="s">
        <v>182</v>
      </c>
      <c r="B85" s="173" t="s">
        <v>580</v>
      </c>
      <c r="C85" s="221">
        <v>0.026069444444444447</v>
      </c>
      <c r="D85" s="224">
        <f t="shared" si="4"/>
        <v>47.5759190197123</v>
      </c>
      <c r="E85" s="53">
        <f t="shared" si="3"/>
        <v>62.5759190197123</v>
      </c>
      <c r="F85" s="214">
        <f>C85-C$9</f>
        <v>0.01366666666666667</v>
      </c>
    </row>
    <row r="86" spans="1:6" ht="12.75">
      <c r="A86" s="38" t="s">
        <v>183</v>
      </c>
      <c r="B86" s="173" t="s">
        <v>885</v>
      </c>
      <c r="C86" s="221">
        <v>0.026383101851851855</v>
      </c>
      <c r="D86" s="224">
        <f t="shared" si="4"/>
        <v>47.010309278350505</v>
      </c>
      <c r="E86" s="53">
        <f t="shared" si="3"/>
        <v>62.010309278350505</v>
      </c>
      <c r="F86" s="214">
        <f>C86-C$9</f>
        <v>0.013980324074074079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306" t="s">
        <v>558</v>
      </c>
      <c r="B1" s="306"/>
      <c r="C1" s="306"/>
      <c r="D1" s="306"/>
      <c r="E1" s="306"/>
      <c r="F1" s="306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8"/>
      <c r="B3" s="129"/>
      <c r="C3" s="130"/>
      <c r="E3" s="131" t="s">
        <v>59</v>
      </c>
      <c r="F3" s="132"/>
    </row>
    <row r="4" spans="1:6" ht="12.75" customHeight="1">
      <c r="A4" s="305" t="s">
        <v>60</v>
      </c>
      <c r="B4" s="305"/>
      <c r="C4" s="205" t="s">
        <v>61</v>
      </c>
      <c r="E4" s="134">
        <v>3</v>
      </c>
      <c r="F4" s="132"/>
    </row>
    <row r="5" spans="1:6" ht="12.75" customHeight="1">
      <c r="A5" s="305" t="s">
        <v>62</v>
      </c>
      <c r="B5" s="305"/>
      <c r="C5" s="199" t="s">
        <v>955</v>
      </c>
      <c r="D5" s="135"/>
      <c r="E5" s="132"/>
      <c r="F5" s="132"/>
    </row>
    <row r="6" spans="1:6" ht="12.75" customHeight="1">
      <c r="A6" s="305" t="s">
        <v>63</v>
      </c>
      <c r="B6" s="305"/>
      <c r="C6" s="309" t="s">
        <v>70</v>
      </c>
      <c r="D6" s="309"/>
      <c r="E6" s="309"/>
      <c r="F6" s="309"/>
    </row>
    <row r="7" spans="1:6" ht="12.75" customHeight="1" thickBot="1">
      <c r="A7" s="305" t="s">
        <v>65</v>
      </c>
      <c r="B7" s="305"/>
      <c r="C7" s="136">
        <f>COUNTA(B9:B190)</f>
        <v>98</v>
      </c>
      <c r="D7" s="135"/>
      <c r="E7" s="132"/>
      <c r="F7" s="132"/>
    </row>
    <row r="8" spans="1:6" ht="15" customHeight="1" thickBot="1">
      <c r="A8" s="61" t="s">
        <v>66</v>
      </c>
      <c r="B8" s="70"/>
      <c r="C8" s="52" t="s">
        <v>67</v>
      </c>
      <c r="D8" s="73" t="s">
        <v>68</v>
      </c>
      <c r="E8" s="71" t="s">
        <v>69</v>
      </c>
      <c r="F8" s="72" t="s">
        <v>49</v>
      </c>
    </row>
    <row r="9" spans="1:8" ht="12.75">
      <c r="A9" s="38" t="s">
        <v>106</v>
      </c>
      <c r="B9" s="163" t="s">
        <v>930</v>
      </c>
      <c r="C9" s="192">
        <v>0.00040555555555555554</v>
      </c>
      <c r="D9" s="191">
        <f aca="true" t="shared" si="0" ref="D9:D40">(C$9/C9)*100</f>
        <v>100</v>
      </c>
      <c r="E9" s="40">
        <f aca="true" t="shared" si="1" ref="E9:E40">D9+$E$4</f>
        <v>103</v>
      </c>
      <c r="F9" s="174">
        <f aca="true" t="shared" si="2" ref="F9:F40">C9-C$9</f>
        <v>0</v>
      </c>
      <c r="H9" s="17"/>
    </row>
    <row r="10" spans="1:8" ht="12.75">
      <c r="A10" s="38" t="s">
        <v>107</v>
      </c>
      <c r="B10" s="162" t="s">
        <v>931</v>
      </c>
      <c r="C10" s="212">
        <v>0.00041597222222222225</v>
      </c>
      <c r="D10" s="191">
        <f t="shared" si="0"/>
        <v>97.49582637729549</v>
      </c>
      <c r="E10" s="37">
        <f t="shared" si="1"/>
        <v>100.49582637729549</v>
      </c>
      <c r="F10" s="174">
        <f t="shared" si="2"/>
        <v>1.0416666666666712E-05</v>
      </c>
      <c r="H10" s="17"/>
    </row>
    <row r="11" spans="1:8" ht="12.75">
      <c r="A11" s="38" t="s">
        <v>108</v>
      </c>
      <c r="B11" s="162" t="s">
        <v>932</v>
      </c>
      <c r="C11" s="212">
        <v>0.0004240740740740741</v>
      </c>
      <c r="D11" s="191">
        <f t="shared" si="0"/>
        <v>95.63318777292575</v>
      </c>
      <c r="E11" s="37">
        <f t="shared" si="1"/>
        <v>98.63318777292575</v>
      </c>
      <c r="F11" s="174">
        <f t="shared" si="2"/>
        <v>1.851851851851857E-05</v>
      </c>
      <c r="H11" s="17"/>
    </row>
    <row r="12" spans="1:8" ht="12.75">
      <c r="A12" s="38" t="s">
        <v>109</v>
      </c>
      <c r="B12" s="162" t="s">
        <v>933</v>
      </c>
      <c r="C12" s="212">
        <v>0.00042916666666666667</v>
      </c>
      <c r="D12" s="191">
        <f t="shared" si="0"/>
        <v>94.49838187702265</v>
      </c>
      <c r="E12" s="37">
        <f t="shared" si="1"/>
        <v>97.49838187702265</v>
      </c>
      <c r="F12" s="174">
        <f t="shared" si="2"/>
        <v>2.361111111111113E-05</v>
      </c>
      <c r="H12" s="17"/>
    </row>
    <row r="13" spans="1:8" ht="12.75">
      <c r="A13" s="38" t="s">
        <v>110</v>
      </c>
      <c r="B13" s="162" t="s">
        <v>934</v>
      </c>
      <c r="C13" s="212">
        <v>0.0004342592592592593</v>
      </c>
      <c r="D13" s="191">
        <f t="shared" si="0"/>
        <v>93.39019189765457</v>
      </c>
      <c r="E13" s="37">
        <f t="shared" si="1"/>
        <v>96.39019189765457</v>
      </c>
      <c r="F13" s="174">
        <f t="shared" si="2"/>
        <v>2.8703703703703747E-05</v>
      </c>
      <c r="H13" s="17"/>
    </row>
    <row r="14" spans="1:8" ht="12.75">
      <c r="A14" s="38" t="s">
        <v>111</v>
      </c>
      <c r="B14" s="162" t="s">
        <v>916</v>
      </c>
      <c r="C14" s="212">
        <v>0.0004349537037037037</v>
      </c>
      <c r="D14" s="191">
        <f t="shared" si="0"/>
        <v>93.2410856838744</v>
      </c>
      <c r="E14" s="37">
        <f t="shared" si="1"/>
        <v>96.2410856838744</v>
      </c>
      <c r="F14" s="174">
        <f t="shared" si="2"/>
        <v>2.9398148148148133E-05</v>
      </c>
      <c r="H14" s="17"/>
    </row>
    <row r="15" spans="1:8" ht="12.75">
      <c r="A15" s="38" t="s">
        <v>112</v>
      </c>
      <c r="B15" s="162" t="s">
        <v>897</v>
      </c>
      <c r="C15" s="212">
        <v>0.00046111111111111114</v>
      </c>
      <c r="D15" s="191">
        <f t="shared" si="0"/>
        <v>87.95180722891565</v>
      </c>
      <c r="E15" s="37">
        <f t="shared" si="1"/>
        <v>90.95180722891565</v>
      </c>
      <c r="F15" s="174">
        <f t="shared" si="2"/>
        <v>5.55555555555556E-05</v>
      </c>
      <c r="H15" s="17"/>
    </row>
    <row r="16" spans="1:8" ht="12.75">
      <c r="A16" s="38" t="s">
        <v>113</v>
      </c>
      <c r="B16" s="162" t="s">
        <v>935</v>
      </c>
      <c r="C16" s="212">
        <v>0.0004635416666666666</v>
      </c>
      <c r="D16" s="191">
        <f t="shared" si="0"/>
        <v>87.49063670411985</v>
      </c>
      <c r="E16" s="37">
        <f t="shared" si="1"/>
        <v>90.49063670411985</v>
      </c>
      <c r="F16" s="174">
        <f t="shared" si="2"/>
        <v>5.7986111111111086E-05</v>
      </c>
      <c r="H16" s="17"/>
    </row>
    <row r="17" spans="1:8" ht="12.75">
      <c r="A17" s="38" t="s">
        <v>114</v>
      </c>
      <c r="B17" s="162" t="s">
        <v>591</v>
      </c>
      <c r="C17" s="212">
        <v>0.00046805555555555554</v>
      </c>
      <c r="D17" s="191">
        <f t="shared" si="0"/>
        <v>86.64688427299703</v>
      </c>
      <c r="E17" s="37">
        <f t="shared" si="1"/>
        <v>89.64688427299703</v>
      </c>
      <c r="F17" s="174">
        <f t="shared" si="2"/>
        <v>6.25E-05</v>
      </c>
      <c r="H17" s="17"/>
    </row>
    <row r="18" spans="1:8" ht="12.75">
      <c r="A18" s="38" t="s">
        <v>115</v>
      </c>
      <c r="B18" s="162" t="s">
        <v>936</v>
      </c>
      <c r="C18" s="212">
        <v>0.00047187500000000007</v>
      </c>
      <c r="D18" s="191">
        <f t="shared" si="0"/>
        <v>85.94554819720382</v>
      </c>
      <c r="E18" s="37">
        <f t="shared" si="1"/>
        <v>88.94554819720382</v>
      </c>
      <c r="F18" s="174">
        <f t="shared" si="2"/>
        <v>6.631944444444453E-05</v>
      </c>
      <c r="H18" s="9"/>
    </row>
    <row r="19" spans="1:8" ht="12.75">
      <c r="A19" s="38" t="s">
        <v>116</v>
      </c>
      <c r="B19" s="162" t="s">
        <v>937</v>
      </c>
      <c r="C19" s="212">
        <v>0.0004776620370370371</v>
      </c>
      <c r="D19" s="191">
        <f t="shared" si="0"/>
        <v>84.90428882965834</v>
      </c>
      <c r="E19" s="37">
        <f t="shared" si="1"/>
        <v>87.90428882965834</v>
      </c>
      <c r="F19" s="174">
        <f t="shared" si="2"/>
        <v>7.210648148148153E-05</v>
      </c>
      <c r="H19" s="9"/>
    </row>
    <row r="20" spans="1:8" ht="12.75">
      <c r="A20" s="38" t="s">
        <v>117</v>
      </c>
      <c r="B20" s="162" t="s">
        <v>588</v>
      </c>
      <c r="C20" s="212">
        <v>0.0004923611111111111</v>
      </c>
      <c r="D20" s="191">
        <f t="shared" si="0"/>
        <v>82.36953455571228</v>
      </c>
      <c r="E20" s="37">
        <f t="shared" si="1"/>
        <v>85.36953455571228</v>
      </c>
      <c r="F20" s="174">
        <f t="shared" si="2"/>
        <v>8.680555555555552E-05</v>
      </c>
      <c r="H20" s="9"/>
    </row>
    <row r="21" spans="1:8" ht="12.75">
      <c r="A21" s="38" t="s">
        <v>118</v>
      </c>
      <c r="B21" s="163" t="s">
        <v>593</v>
      </c>
      <c r="C21" s="212">
        <v>0.0004993055555555556</v>
      </c>
      <c r="D21" s="191">
        <f t="shared" si="0"/>
        <v>81.22392211404728</v>
      </c>
      <c r="E21" s="40">
        <f t="shared" si="1"/>
        <v>84.22392211404728</v>
      </c>
      <c r="F21" s="174">
        <f t="shared" si="2"/>
        <v>9.375000000000003E-05</v>
      </c>
      <c r="H21" s="9"/>
    </row>
    <row r="22" spans="1:6" ht="12.75">
      <c r="A22" s="38" t="s">
        <v>119</v>
      </c>
      <c r="B22" s="162" t="s">
        <v>563</v>
      </c>
      <c r="C22" s="212">
        <v>0.0005010416666666667</v>
      </c>
      <c r="D22" s="191">
        <f t="shared" si="0"/>
        <v>80.94248094248094</v>
      </c>
      <c r="E22" s="37">
        <f t="shared" si="1"/>
        <v>83.94248094248094</v>
      </c>
      <c r="F22" s="174">
        <f t="shared" si="2"/>
        <v>9.548611111111113E-05</v>
      </c>
    </row>
    <row r="23" spans="1:6" ht="12.75">
      <c r="A23" s="38" t="s">
        <v>120</v>
      </c>
      <c r="B23" s="162" t="s">
        <v>569</v>
      </c>
      <c r="C23" s="212">
        <v>0.0005023148148148147</v>
      </c>
      <c r="D23" s="191">
        <f t="shared" si="0"/>
        <v>80.73732718894011</v>
      </c>
      <c r="E23" s="37">
        <f t="shared" si="1"/>
        <v>83.73732718894011</v>
      </c>
      <c r="F23" s="174">
        <f t="shared" si="2"/>
        <v>9.675925925925916E-05</v>
      </c>
    </row>
    <row r="24" spans="1:6" ht="12.75">
      <c r="A24" s="38" t="s">
        <v>121</v>
      </c>
      <c r="B24" s="162" t="s">
        <v>938</v>
      </c>
      <c r="C24" s="212">
        <v>0.0005101851851851852</v>
      </c>
      <c r="D24" s="191">
        <f t="shared" si="0"/>
        <v>79.49183303085299</v>
      </c>
      <c r="E24" s="37">
        <f t="shared" si="1"/>
        <v>82.49183303085299</v>
      </c>
      <c r="F24" s="174">
        <f t="shared" si="2"/>
        <v>0.0001046296296296297</v>
      </c>
    </row>
    <row r="25" spans="1:6" ht="12.75">
      <c r="A25" s="38" t="s">
        <v>122</v>
      </c>
      <c r="B25" s="162" t="s">
        <v>939</v>
      </c>
      <c r="C25" s="212">
        <v>0.0005135416666666666</v>
      </c>
      <c r="D25" s="191">
        <f t="shared" si="0"/>
        <v>78.97227856659906</v>
      </c>
      <c r="E25" s="37">
        <f t="shared" si="1"/>
        <v>81.97227856659906</v>
      </c>
      <c r="F25" s="174">
        <f t="shared" si="2"/>
        <v>0.00010798611111111105</v>
      </c>
    </row>
    <row r="26" spans="1:6" ht="12.75">
      <c r="A26" s="38" t="s">
        <v>123</v>
      </c>
      <c r="B26" s="162" t="s">
        <v>940</v>
      </c>
      <c r="C26" s="212">
        <v>0.0005179398148148148</v>
      </c>
      <c r="D26" s="191">
        <f t="shared" si="0"/>
        <v>78.30167597765363</v>
      </c>
      <c r="E26" s="37">
        <f t="shared" si="1"/>
        <v>81.30167597765363</v>
      </c>
      <c r="F26" s="174">
        <f t="shared" si="2"/>
        <v>0.00011238425925925928</v>
      </c>
    </row>
    <row r="27" spans="1:6" ht="12.75">
      <c r="A27" s="38" t="s">
        <v>124</v>
      </c>
      <c r="B27" s="162" t="s">
        <v>599</v>
      </c>
      <c r="C27" s="212">
        <v>0.0005208333333333333</v>
      </c>
      <c r="D27" s="191">
        <f t="shared" si="0"/>
        <v>77.86666666666666</v>
      </c>
      <c r="E27" s="37">
        <f t="shared" si="1"/>
        <v>80.86666666666666</v>
      </c>
      <c r="F27" s="174">
        <f t="shared" si="2"/>
        <v>0.00011527777777777778</v>
      </c>
    </row>
    <row r="28" spans="1:6" ht="12.75">
      <c r="A28" s="38" t="s">
        <v>125</v>
      </c>
      <c r="B28" s="162" t="s">
        <v>782</v>
      </c>
      <c r="C28" s="212">
        <v>0.0005210648148148148</v>
      </c>
      <c r="D28" s="191">
        <f t="shared" si="0"/>
        <v>77.83207463349622</v>
      </c>
      <c r="E28" s="37">
        <f t="shared" si="1"/>
        <v>80.83207463349622</v>
      </c>
      <c r="F28" s="174">
        <f t="shared" si="2"/>
        <v>0.00011550925925925927</v>
      </c>
    </row>
    <row r="29" spans="1:6" ht="12.75">
      <c r="A29" s="38" t="s">
        <v>126</v>
      </c>
      <c r="B29" s="162" t="s">
        <v>568</v>
      </c>
      <c r="C29" s="212">
        <v>0.000530787037037037</v>
      </c>
      <c r="D29" s="191">
        <f t="shared" si="0"/>
        <v>76.4064544265155</v>
      </c>
      <c r="E29" s="37">
        <f t="shared" si="1"/>
        <v>79.4064544265155</v>
      </c>
      <c r="F29" s="174">
        <f t="shared" si="2"/>
        <v>0.00012523148148148143</v>
      </c>
    </row>
    <row r="30" spans="1:6" ht="12.75">
      <c r="A30" s="38" t="s">
        <v>127</v>
      </c>
      <c r="B30" s="162" t="s">
        <v>567</v>
      </c>
      <c r="C30" s="212">
        <v>0.000536574074074074</v>
      </c>
      <c r="D30" s="191">
        <f t="shared" si="0"/>
        <v>75.58239861949959</v>
      </c>
      <c r="E30" s="37">
        <f t="shared" si="1"/>
        <v>78.58239861949959</v>
      </c>
      <c r="F30" s="174">
        <f t="shared" si="2"/>
        <v>0.00013101851851851843</v>
      </c>
    </row>
    <row r="31" spans="1:6" ht="12.75">
      <c r="A31" s="38" t="s">
        <v>128</v>
      </c>
      <c r="B31" s="162" t="s">
        <v>780</v>
      </c>
      <c r="C31" s="212">
        <v>0.0005398148148148148</v>
      </c>
      <c r="D31" s="191">
        <f t="shared" si="0"/>
        <v>75.1286449399657</v>
      </c>
      <c r="E31" s="37">
        <f t="shared" si="1"/>
        <v>78.1286449399657</v>
      </c>
      <c r="F31" s="174">
        <f t="shared" si="2"/>
        <v>0.00013425925925925926</v>
      </c>
    </row>
    <row r="32" spans="1:6" ht="12.75">
      <c r="A32" s="38" t="s">
        <v>129</v>
      </c>
      <c r="B32" s="162" t="s">
        <v>786</v>
      </c>
      <c r="C32" s="212">
        <v>0.0005413194444444445</v>
      </c>
      <c r="D32" s="191">
        <f t="shared" si="0"/>
        <v>74.91982039769081</v>
      </c>
      <c r="E32" s="37">
        <f t="shared" si="1"/>
        <v>77.91982039769081</v>
      </c>
      <c r="F32" s="174">
        <f t="shared" si="2"/>
        <v>0.000135763888888889</v>
      </c>
    </row>
    <row r="33" spans="1:6" ht="12.75">
      <c r="A33" s="38" t="s">
        <v>130</v>
      </c>
      <c r="B33" s="162" t="s">
        <v>587</v>
      </c>
      <c r="C33" s="212">
        <v>0.000544212962962963</v>
      </c>
      <c r="D33" s="191">
        <f t="shared" si="0"/>
        <v>74.52148022118247</v>
      </c>
      <c r="E33" s="37">
        <f t="shared" si="1"/>
        <v>77.52148022118247</v>
      </c>
      <c r="F33" s="174">
        <f t="shared" si="2"/>
        <v>0.0001386574074074075</v>
      </c>
    </row>
    <row r="34" spans="1:6" ht="12.75">
      <c r="A34" s="38" t="s">
        <v>131</v>
      </c>
      <c r="B34" s="162" t="s">
        <v>941</v>
      </c>
      <c r="C34" s="212">
        <v>0.0005443287037037038</v>
      </c>
      <c r="D34" s="191">
        <f t="shared" si="0"/>
        <v>74.50563470125451</v>
      </c>
      <c r="E34" s="37">
        <f t="shared" si="1"/>
        <v>77.50563470125451</v>
      </c>
      <c r="F34" s="174">
        <f t="shared" si="2"/>
        <v>0.00013877314814814823</v>
      </c>
    </row>
    <row r="35" spans="1:6" ht="12.75">
      <c r="A35" s="38" t="s">
        <v>132</v>
      </c>
      <c r="B35" s="162" t="s">
        <v>566</v>
      </c>
      <c r="C35" s="212">
        <v>0.0005465277777777778</v>
      </c>
      <c r="D35" s="191">
        <f t="shared" si="0"/>
        <v>74.20584498094027</v>
      </c>
      <c r="E35" s="37">
        <f t="shared" si="1"/>
        <v>77.20584498094027</v>
      </c>
      <c r="F35" s="174">
        <f t="shared" si="2"/>
        <v>0.0001409722222222223</v>
      </c>
    </row>
    <row r="36" spans="1:6" ht="12.75">
      <c r="A36" s="38" t="s">
        <v>133</v>
      </c>
      <c r="B36" s="162" t="s">
        <v>771</v>
      </c>
      <c r="C36" s="212">
        <v>0.0005587962962962963</v>
      </c>
      <c r="D36" s="191">
        <f t="shared" si="0"/>
        <v>72.57663628831814</v>
      </c>
      <c r="E36" s="37">
        <f t="shared" si="1"/>
        <v>75.57663628831814</v>
      </c>
      <c r="F36" s="174">
        <f t="shared" si="2"/>
        <v>0.00015324074074074074</v>
      </c>
    </row>
    <row r="37" spans="1:6" ht="12.75">
      <c r="A37" s="38" t="s">
        <v>134</v>
      </c>
      <c r="B37" s="162" t="s">
        <v>942</v>
      </c>
      <c r="C37" s="212">
        <v>0.0005622685185185185</v>
      </c>
      <c r="D37" s="191">
        <f t="shared" si="0"/>
        <v>72.12844792095513</v>
      </c>
      <c r="E37" s="37">
        <f t="shared" si="1"/>
        <v>75.12844792095513</v>
      </c>
      <c r="F37" s="174">
        <f t="shared" si="2"/>
        <v>0.00015671296296296294</v>
      </c>
    </row>
    <row r="38" spans="1:6" ht="12.75">
      <c r="A38" s="38" t="s">
        <v>135</v>
      </c>
      <c r="B38" s="162" t="s">
        <v>592</v>
      </c>
      <c r="C38" s="212">
        <v>0.0005704861111111111</v>
      </c>
      <c r="D38" s="191">
        <f t="shared" si="0"/>
        <v>71.08947048082776</v>
      </c>
      <c r="E38" s="37">
        <f t="shared" si="1"/>
        <v>74.08947048082776</v>
      </c>
      <c r="F38" s="174">
        <f t="shared" si="2"/>
        <v>0.0001649305555555556</v>
      </c>
    </row>
    <row r="39" spans="1:6" ht="12.75">
      <c r="A39" s="38" t="s">
        <v>136</v>
      </c>
      <c r="B39" s="162" t="s">
        <v>601</v>
      </c>
      <c r="C39" s="212">
        <v>0.0005708333333333332</v>
      </c>
      <c r="D39" s="191">
        <f t="shared" si="0"/>
        <v>71.0462287104623</v>
      </c>
      <c r="E39" s="37">
        <f t="shared" si="1"/>
        <v>74.0462287104623</v>
      </c>
      <c r="F39" s="174">
        <f t="shared" si="2"/>
        <v>0.0001652777777777777</v>
      </c>
    </row>
    <row r="40" spans="1:6" ht="12.75">
      <c r="A40" s="38" t="s">
        <v>137</v>
      </c>
      <c r="B40" s="162" t="s">
        <v>891</v>
      </c>
      <c r="C40" s="212">
        <v>0.0005731481481481481</v>
      </c>
      <c r="D40" s="191">
        <f t="shared" si="0"/>
        <v>70.75928917609046</v>
      </c>
      <c r="E40" s="37">
        <f t="shared" si="1"/>
        <v>73.75928917609046</v>
      </c>
      <c r="F40" s="174">
        <f t="shared" si="2"/>
        <v>0.0001675925925925926</v>
      </c>
    </row>
    <row r="41" spans="1:6" ht="12.75">
      <c r="A41" s="38" t="s">
        <v>138</v>
      </c>
      <c r="B41" s="162" t="s">
        <v>561</v>
      </c>
      <c r="C41" s="212">
        <v>0.0005773148148148149</v>
      </c>
      <c r="D41" s="191">
        <f aca="true" t="shared" si="3" ref="D41:D66">(C$9/C41)*100</f>
        <v>70.24859663191658</v>
      </c>
      <c r="E41" s="37">
        <f aca="true" t="shared" si="4" ref="E41:E67">D41+$E$4</f>
        <v>73.24859663191658</v>
      </c>
      <c r="F41" s="174">
        <f aca="true" t="shared" si="5" ref="F41:F67">C41-C$9</f>
        <v>0.00017175925925925936</v>
      </c>
    </row>
    <row r="42" spans="1:6" ht="12.75">
      <c r="A42" s="38" t="s">
        <v>139</v>
      </c>
      <c r="B42" s="162" t="s">
        <v>770</v>
      </c>
      <c r="C42" s="212">
        <v>0.0005796296296296297</v>
      </c>
      <c r="D42" s="191">
        <f t="shared" si="3"/>
        <v>69.96805111821085</v>
      </c>
      <c r="E42" s="37">
        <f t="shared" si="4"/>
        <v>72.96805111821085</v>
      </c>
      <c r="F42" s="174">
        <f t="shared" si="5"/>
        <v>0.00017407407407407416</v>
      </c>
    </row>
    <row r="43" spans="1:6" ht="12.75">
      <c r="A43" s="38" t="s">
        <v>140</v>
      </c>
      <c r="B43" s="162" t="s">
        <v>926</v>
      </c>
      <c r="C43" s="212">
        <v>0.0005809027777777777</v>
      </c>
      <c r="D43" s="191">
        <f t="shared" si="3"/>
        <v>69.81470412432755</v>
      </c>
      <c r="E43" s="37">
        <f t="shared" si="4"/>
        <v>72.81470412432755</v>
      </c>
      <c r="F43" s="174">
        <f t="shared" si="5"/>
        <v>0.0001753472222222222</v>
      </c>
    </row>
    <row r="44" spans="1:6" ht="12.75">
      <c r="A44" s="38" t="s">
        <v>141</v>
      </c>
      <c r="B44" s="162" t="s">
        <v>785</v>
      </c>
      <c r="C44" s="212">
        <v>0.0005833333333333334</v>
      </c>
      <c r="D44" s="191">
        <f t="shared" si="3"/>
        <v>69.52380952380952</v>
      </c>
      <c r="E44" s="37">
        <f t="shared" si="4"/>
        <v>72.52380952380952</v>
      </c>
      <c r="F44" s="174">
        <f t="shared" si="5"/>
        <v>0.00017777777777777784</v>
      </c>
    </row>
    <row r="45" spans="1:6" ht="12.75">
      <c r="A45" s="38" t="s">
        <v>142</v>
      </c>
      <c r="B45" s="162" t="s">
        <v>943</v>
      </c>
      <c r="C45" s="212">
        <v>0.0005854166666666667</v>
      </c>
      <c r="D45" s="191">
        <f t="shared" si="3"/>
        <v>69.27639383155396</v>
      </c>
      <c r="E45" s="37">
        <f t="shared" si="4"/>
        <v>72.27639383155396</v>
      </c>
      <c r="F45" s="174">
        <f t="shared" si="5"/>
        <v>0.00017986111111111116</v>
      </c>
    </row>
    <row r="46" spans="1:6" ht="12.75">
      <c r="A46" s="38" t="s">
        <v>143</v>
      </c>
      <c r="B46" s="162" t="s">
        <v>571</v>
      </c>
      <c r="C46" s="212">
        <v>0.0005922453703703704</v>
      </c>
      <c r="D46" s="191">
        <f t="shared" si="3"/>
        <v>68.47762360758256</v>
      </c>
      <c r="E46" s="37">
        <f t="shared" si="4"/>
        <v>71.47762360758256</v>
      </c>
      <c r="F46" s="174">
        <f t="shared" si="5"/>
        <v>0.00018668981481481482</v>
      </c>
    </row>
    <row r="47" spans="1:6" ht="12.75">
      <c r="A47" s="38" t="s">
        <v>144</v>
      </c>
      <c r="B47" s="162" t="s">
        <v>572</v>
      </c>
      <c r="C47" s="212">
        <v>0.0006038194444444445</v>
      </c>
      <c r="D47" s="191">
        <f t="shared" si="3"/>
        <v>67.16503737780333</v>
      </c>
      <c r="E47" s="37">
        <f t="shared" si="4"/>
        <v>70.16503737780333</v>
      </c>
      <c r="F47" s="174">
        <f t="shared" si="5"/>
        <v>0.00019826388888888894</v>
      </c>
    </row>
    <row r="48" spans="1:6" ht="12.75">
      <c r="A48" s="38" t="s">
        <v>145</v>
      </c>
      <c r="B48" s="162" t="s">
        <v>944</v>
      </c>
      <c r="C48" s="212">
        <v>0.0006064814814814814</v>
      </c>
      <c r="D48" s="191">
        <f t="shared" si="3"/>
        <v>66.8702290076336</v>
      </c>
      <c r="E48" s="37">
        <f t="shared" si="4"/>
        <v>69.8702290076336</v>
      </c>
      <c r="F48" s="174">
        <f t="shared" si="5"/>
        <v>0.00020092592592592585</v>
      </c>
    </row>
    <row r="49" spans="1:6" ht="12.75">
      <c r="A49" s="38" t="s">
        <v>146</v>
      </c>
      <c r="B49" s="162" t="s">
        <v>849</v>
      </c>
      <c r="C49" s="212">
        <v>0.0006121527777777778</v>
      </c>
      <c r="D49" s="191">
        <f t="shared" si="3"/>
        <v>66.25070901871808</v>
      </c>
      <c r="E49" s="37">
        <f t="shared" si="4"/>
        <v>69.25070901871808</v>
      </c>
      <c r="F49" s="174">
        <f t="shared" si="5"/>
        <v>0.00020659722222222222</v>
      </c>
    </row>
    <row r="50" spans="1:6" ht="12.75">
      <c r="A50" s="38" t="s">
        <v>147</v>
      </c>
      <c r="B50" s="162" t="s">
        <v>928</v>
      </c>
      <c r="C50" s="212">
        <v>0.0006266203703703704</v>
      </c>
      <c r="D50" s="191">
        <f t="shared" si="3"/>
        <v>64.72109346139638</v>
      </c>
      <c r="E50" s="37">
        <f t="shared" si="4"/>
        <v>67.72109346139638</v>
      </c>
      <c r="F50" s="174">
        <f t="shared" si="5"/>
        <v>0.00022106481481481483</v>
      </c>
    </row>
    <row r="51" spans="1:6" ht="12.75">
      <c r="A51" s="38" t="s">
        <v>148</v>
      </c>
      <c r="B51" s="162" t="s">
        <v>598</v>
      </c>
      <c r="C51" s="212">
        <v>0.0006273148148148148</v>
      </c>
      <c r="D51" s="191">
        <f t="shared" si="3"/>
        <v>64.64944649446494</v>
      </c>
      <c r="E51" s="37">
        <f t="shared" si="4"/>
        <v>67.64944649446494</v>
      </c>
      <c r="F51" s="174">
        <f t="shared" si="5"/>
        <v>0.00022175925925925927</v>
      </c>
    </row>
    <row r="52" spans="1:6" ht="12.75">
      <c r="A52" s="38" t="s">
        <v>149</v>
      </c>
      <c r="B52" s="162" t="s">
        <v>945</v>
      </c>
      <c r="C52" s="212">
        <v>0.0006313657407407406</v>
      </c>
      <c r="D52" s="191">
        <f t="shared" si="3"/>
        <v>64.23464711274062</v>
      </c>
      <c r="E52" s="37">
        <f t="shared" si="4"/>
        <v>67.23464711274062</v>
      </c>
      <c r="F52" s="174">
        <f t="shared" si="5"/>
        <v>0.00022581018518518507</v>
      </c>
    </row>
    <row r="53" spans="1:6" ht="12.75">
      <c r="A53" s="38" t="s">
        <v>150</v>
      </c>
      <c r="B53" s="162" t="s">
        <v>565</v>
      </c>
      <c r="C53" s="212">
        <v>0.0006385416666666667</v>
      </c>
      <c r="D53" s="191">
        <f t="shared" si="3"/>
        <v>63.51277868406741</v>
      </c>
      <c r="E53" s="37">
        <f t="shared" si="4"/>
        <v>66.51277868406741</v>
      </c>
      <c r="F53" s="174">
        <f t="shared" si="5"/>
        <v>0.00023298611111111117</v>
      </c>
    </row>
    <row r="54" spans="1:6" ht="12.75">
      <c r="A54" s="38" t="s">
        <v>151</v>
      </c>
      <c r="B54" s="162" t="s">
        <v>781</v>
      </c>
      <c r="C54" s="212">
        <v>0.0006437499999999999</v>
      </c>
      <c r="D54" s="191">
        <f t="shared" si="3"/>
        <v>62.99892125134844</v>
      </c>
      <c r="E54" s="37">
        <f t="shared" si="4"/>
        <v>65.99892125134843</v>
      </c>
      <c r="F54" s="174">
        <f t="shared" si="5"/>
        <v>0.00023819444444444436</v>
      </c>
    </row>
    <row r="55" spans="1:6" ht="12.75">
      <c r="A55" s="38" t="s">
        <v>152</v>
      </c>
      <c r="B55" s="162" t="s">
        <v>892</v>
      </c>
      <c r="C55" s="212">
        <v>0.0006539351851851852</v>
      </c>
      <c r="D55" s="191">
        <f t="shared" si="3"/>
        <v>62.017699115044245</v>
      </c>
      <c r="E55" s="37">
        <f t="shared" si="4"/>
        <v>65.01769911504425</v>
      </c>
      <c r="F55" s="174">
        <f t="shared" si="5"/>
        <v>0.0002483796296296297</v>
      </c>
    </row>
    <row r="56" spans="1:6" ht="12.75">
      <c r="A56" s="38" t="s">
        <v>153</v>
      </c>
      <c r="B56" s="162" t="s">
        <v>808</v>
      </c>
      <c r="C56" s="212">
        <v>0.0006575231481481483</v>
      </c>
      <c r="D56" s="191">
        <f t="shared" si="3"/>
        <v>61.67928181658158</v>
      </c>
      <c r="E56" s="37">
        <f t="shared" si="4"/>
        <v>64.67928181658158</v>
      </c>
      <c r="F56" s="174">
        <f t="shared" si="5"/>
        <v>0.00025196759259259275</v>
      </c>
    </row>
    <row r="57" spans="1:6" ht="12.75">
      <c r="A57" s="38" t="s">
        <v>154</v>
      </c>
      <c r="B57" s="162" t="s">
        <v>586</v>
      </c>
      <c r="C57" s="212">
        <v>0.0006672453703703705</v>
      </c>
      <c r="D57" s="191">
        <f t="shared" si="3"/>
        <v>60.780572419774494</v>
      </c>
      <c r="E57" s="37">
        <f t="shared" si="4"/>
        <v>63.780572419774494</v>
      </c>
      <c r="F57" s="174">
        <f t="shared" si="5"/>
        <v>0.0002616898148148149</v>
      </c>
    </row>
    <row r="58" spans="1:6" ht="12.75">
      <c r="A58" s="38" t="s">
        <v>155</v>
      </c>
      <c r="B58" s="162" t="s">
        <v>946</v>
      </c>
      <c r="C58" s="212">
        <v>0.0006697916666666666</v>
      </c>
      <c r="D58" s="191">
        <f t="shared" si="3"/>
        <v>60.54950751684811</v>
      </c>
      <c r="E58" s="37">
        <f t="shared" si="4"/>
        <v>63.54950751684811</v>
      </c>
      <c r="F58" s="174">
        <f t="shared" si="5"/>
        <v>0.0002642361111111111</v>
      </c>
    </row>
    <row r="59" spans="1:6" ht="12.75">
      <c r="A59" s="38" t="s">
        <v>156</v>
      </c>
      <c r="B59" s="162" t="s">
        <v>800</v>
      </c>
      <c r="C59" s="212">
        <v>0.0006706018518518519</v>
      </c>
      <c r="D59" s="191">
        <f t="shared" si="3"/>
        <v>60.47635484984466</v>
      </c>
      <c r="E59" s="37">
        <f t="shared" si="4"/>
        <v>63.47635484984466</v>
      </c>
      <c r="F59" s="174">
        <f t="shared" si="5"/>
        <v>0.0002650462962962964</v>
      </c>
    </row>
    <row r="60" spans="1:6" ht="12.75">
      <c r="A60" s="38" t="s">
        <v>157</v>
      </c>
      <c r="B60" s="162" t="s">
        <v>947</v>
      </c>
      <c r="C60" s="212">
        <v>0.0006711805555555555</v>
      </c>
      <c r="D60" s="191">
        <f t="shared" si="3"/>
        <v>60.42421107087429</v>
      </c>
      <c r="E60" s="37">
        <f t="shared" si="4"/>
        <v>63.42421107087429</v>
      </c>
      <c r="F60" s="174">
        <f t="shared" si="5"/>
        <v>0.00026562499999999996</v>
      </c>
    </row>
    <row r="61" spans="1:6" ht="12.75">
      <c r="A61" s="38" t="s">
        <v>158</v>
      </c>
      <c r="B61" s="162" t="s">
        <v>948</v>
      </c>
      <c r="C61" s="212">
        <v>0.0006731481481481481</v>
      </c>
      <c r="D61" s="191">
        <f t="shared" si="3"/>
        <v>60.24759284731774</v>
      </c>
      <c r="E61" s="37">
        <f t="shared" si="4"/>
        <v>63.24759284731774</v>
      </c>
      <c r="F61" s="174">
        <f t="shared" si="5"/>
        <v>0.00026759259259259255</v>
      </c>
    </row>
    <row r="62" spans="1:6" ht="12.75">
      <c r="A62" s="38" t="s">
        <v>159</v>
      </c>
      <c r="B62" s="162" t="s">
        <v>794</v>
      </c>
      <c r="C62" s="212">
        <v>0.0006733796296296297</v>
      </c>
      <c r="D62" s="191">
        <f t="shared" si="3"/>
        <v>60.2268820900653</v>
      </c>
      <c r="E62" s="37">
        <f t="shared" si="4"/>
        <v>63.2268820900653</v>
      </c>
      <c r="F62" s="174">
        <f t="shared" si="5"/>
        <v>0.00026782407407407413</v>
      </c>
    </row>
    <row r="63" spans="1:6" ht="12.75">
      <c r="A63" s="38" t="s">
        <v>160</v>
      </c>
      <c r="B63" s="162" t="s">
        <v>600</v>
      </c>
      <c r="C63" s="212">
        <v>0.0006761574074074074</v>
      </c>
      <c r="D63" s="191">
        <f t="shared" si="3"/>
        <v>59.97945908935296</v>
      </c>
      <c r="E63" s="37">
        <f t="shared" si="4"/>
        <v>62.97945908935296</v>
      </c>
      <c r="F63" s="174">
        <f t="shared" si="5"/>
        <v>0.0002706018518518519</v>
      </c>
    </row>
    <row r="64" spans="1:6" ht="12.75">
      <c r="A64" s="38" t="s">
        <v>161</v>
      </c>
      <c r="B64" s="162" t="s">
        <v>872</v>
      </c>
      <c r="C64" s="212">
        <v>0.0006821759259259259</v>
      </c>
      <c r="D64" s="191">
        <f t="shared" si="3"/>
        <v>59.45028842891076</v>
      </c>
      <c r="E64" s="37">
        <f t="shared" si="4"/>
        <v>62.45028842891076</v>
      </c>
      <c r="F64" s="174">
        <f t="shared" si="5"/>
        <v>0.0002766203703703704</v>
      </c>
    </row>
    <row r="65" spans="1:6" ht="12.75">
      <c r="A65" s="38" t="s">
        <v>162</v>
      </c>
      <c r="B65" s="162" t="s">
        <v>895</v>
      </c>
      <c r="C65" s="212">
        <v>0.000692361111111111</v>
      </c>
      <c r="D65" s="191">
        <f t="shared" si="3"/>
        <v>58.575727181544636</v>
      </c>
      <c r="E65" s="37">
        <f t="shared" si="4"/>
        <v>61.575727181544636</v>
      </c>
      <c r="F65" s="174">
        <f t="shared" si="5"/>
        <v>0.0002868055555555555</v>
      </c>
    </row>
    <row r="66" spans="1:6" ht="12.75">
      <c r="A66" s="38" t="s">
        <v>163</v>
      </c>
      <c r="B66" s="162" t="s">
        <v>573</v>
      </c>
      <c r="C66" s="212">
        <v>0.0006944444444444445</v>
      </c>
      <c r="D66" s="191">
        <f t="shared" si="3"/>
        <v>58.4</v>
      </c>
      <c r="E66" s="37">
        <f t="shared" si="4"/>
        <v>61.4</v>
      </c>
      <c r="F66" s="174">
        <f t="shared" si="5"/>
        <v>0.00028888888888888893</v>
      </c>
    </row>
    <row r="67" spans="1:6" ht="12.75">
      <c r="A67" s="38" t="s">
        <v>164</v>
      </c>
      <c r="B67" s="162" t="s">
        <v>858</v>
      </c>
      <c r="C67" s="212">
        <v>0.0006944444444444445</v>
      </c>
      <c r="D67" s="191">
        <f>(C$9/C67)*100</f>
        <v>58.4</v>
      </c>
      <c r="E67" s="37">
        <f t="shared" si="4"/>
        <v>61.4</v>
      </c>
      <c r="F67" s="174">
        <f t="shared" si="5"/>
        <v>0.00028888888888888893</v>
      </c>
    </row>
    <row r="68" spans="1:6" ht="12.75">
      <c r="A68" s="38" t="s">
        <v>165</v>
      </c>
      <c r="B68" s="162" t="s">
        <v>578</v>
      </c>
      <c r="C68" s="212">
        <v>0.0006950231481481481</v>
      </c>
      <c r="D68" s="191">
        <f aca="true" t="shared" si="6" ref="D68:D106">(C$9/C68)*100</f>
        <v>58.351373855120734</v>
      </c>
      <c r="E68" s="37">
        <f aca="true" t="shared" si="7" ref="E68:E106">D68+$E$4</f>
        <v>61.351373855120734</v>
      </c>
      <c r="F68" s="174">
        <f aca="true" t="shared" si="8" ref="F68:F97">C68-C$9</f>
        <v>0.0002894675925925925</v>
      </c>
    </row>
    <row r="69" spans="1:6" ht="12.75">
      <c r="A69" s="38" t="s">
        <v>166</v>
      </c>
      <c r="B69" s="162" t="s">
        <v>827</v>
      </c>
      <c r="C69" s="212">
        <v>0.0006986111111111111</v>
      </c>
      <c r="D69" s="191">
        <f t="shared" si="6"/>
        <v>58.05168986083499</v>
      </c>
      <c r="E69" s="37">
        <f t="shared" si="7"/>
        <v>61.05168986083499</v>
      </c>
      <c r="F69" s="174">
        <f t="shared" si="8"/>
        <v>0.00029305555555555557</v>
      </c>
    </row>
    <row r="70" spans="1:6" ht="12.75">
      <c r="A70" s="38" t="s">
        <v>167</v>
      </c>
      <c r="B70" s="162" t="s">
        <v>949</v>
      </c>
      <c r="C70" s="212">
        <v>0.0007216435185185185</v>
      </c>
      <c r="D70" s="191">
        <f t="shared" si="6"/>
        <v>56.19887730553328</v>
      </c>
      <c r="E70" s="37">
        <f t="shared" si="7"/>
        <v>59.19887730553328</v>
      </c>
      <c r="F70" s="174">
        <f t="shared" si="8"/>
        <v>0.00031608796296296295</v>
      </c>
    </row>
    <row r="71" spans="1:6" ht="12.75">
      <c r="A71" s="38" t="s">
        <v>168</v>
      </c>
      <c r="B71" s="162" t="s">
        <v>950</v>
      </c>
      <c r="C71" s="212">
        <v>0.000775462962962963</v>
      </c>
      <c r="D71" s="191">
        <f t="shared" si="6"/>
        <v>52.29850746268656</v>
      </c>
      <c r="E71" s="37">
        <f t="shared" si="7"/>
        <v>55.29850746268656</v>
      </c>
      <c r="F71" s="174">
        <f t="shared" si="8"/>
        <v>0.0003699074074074075</v>
      </c>
    </row>
    <row r="72" spans="1:6" ht="12.75">
      <c r="A72" s="38" t="s">
        <v>169</v>
      </c>
      <c r="B72" s="162" t="s">
        <v>857</v>
      </c>
      <c r="C72" s="212">
        <v>0.0007777777777777778</v>
      </c>
      <c r="D72" s="191">
        <f t="shared" si="6"/>
        <v>52.14285714285714</v>
      </c>
      <c r="E72" s="37">
        <f t="shared" si="7"/>
        <v>55.14285714285714</v>
      </c>
      <c r="F72" s="174">
        <f t="shared" si="8"/>
        <v>0.0003722222222222223</v>
      </c>
    </row>
    <row r="73" spans="1:6" ht="12.75">
      <c r="A73" s="38" t="s">
        <v>170</v>
      </c>
      <c r="B73" s="162" t="s">
        <v>576</v>
      </c>
      <c r="C73" s="212">
        <v>0.0007817129629629629</v>
      </c>
      <c r="D73" s="191">
        <f t="shared" si="6"/>
        <v>51.88036718981345</v>
      </c>
      <c r="E73" s="37">
        <f t="shared" si="7"/>
        <v>54.88036718981345</v>
      </c>
      <c r="F73" s="174">
        <f t="shared" si="8"/>
        <v>0.00037615740740740735</v>
      </c>
    </row>
    <row r="74" spans="1:6" ht="12.75">
      <c r="A74" s="38" t="s">
        <v>171</v>
      </c>
      <c r="B74" s="162" t="s">
        <v>590</v>
      </c>
      <c r="C74" s="212">
        <v>0.0007831018518518518</v>
      </c>
      <c r="D74" s="191">
        <f t="shared" si="6"/>
        <v>51.78835353236772</v>
      </c>
      <c r="E74" s="37">
        <f t="shared" si="7"/>
        <v>54.78835353236772</v>
      </c>
      <c r="F74" s="174">
        <f t="shared" si="8"/>
        <v>0.00037754629629629623</v>
      </c>
    </row>
    <row r="75" spans="1:6" ht="12.75">
      <c r="A75" s="38" t="s">
        <v>172</v>
      </c>
      <c r="B75" s="162" t="s">
        <v>820</v>
      </c>
      <c r="C75" s="212">
        <v>0.0007880787037037037</v>
      </c>
      <c r="D75" s="191">
        <f t="shared" si="6"/>
        <v>51.46130121897489</v>
      </c>
      <c r="E75" s="37">
        <f t="shared" si="7"/>
        <v>54.46130121897489</v>
      </c>
      <c r="F75" s="174">
        <f t="shared" si="8"/>
        <v>0.00038252314814814816</v>
      </c>
    </row>
    <row r="76" spans="1:6" ht="12.75">
      <c r="A76" s="38" t="s">
        <v>173</v>
      </c>
      <c r="B76" s="162" t="s">
        <v>854</v>
      </c>
      <c r="C76" s="212">
        <v>0.0007881944444444446</v>
      </c>
      <c r="D76" s="191">
        <f t="shared" si="6"/>
        <v>51.453744493392065</v>
      </c>
      <c r="E76" s="37">
        <f t="shared" si="7"/>
        <v>54.453744493392065</v>
      </c>
      <c r="F76" s="174">
        <f t="shared" si="8"/>
        <v>0.000382638888888889</v>
      </c>
    </row>
    <row r="77" spans="1:6" ht="12.75">
      <c r="A77" s="38" t="s">
        <v>174</v>
      </c>
      <c r="B77" s="162" t="s">
        <v>903</v>
      </c>
      <c r="C77" s="212">
        <v>0.0008125</v>
      </c>
      <c r="D77" s="191">
        <f t="shared" si="6"/>
        <v>49.914529914529915</v>
      </c>
      <c r="E77" s="37">
        <f t="shared" si="7"/>
        <v>52.914529914529915</v>
      </c>
      <c r="F77" s="174">
        <f t="shared" si="8"/>
        <v>0.0004069444444444444</v>
      </c>
    </row>
    <row r="78" spans="1:6" ht="12.75">
      <c r="A78" s="38" t="s">
        <v>175</v>
      </c>
      <c r="B78" s="162" t="s">
        <v>596</v>
      </c>
      <c r="C78" s="212">
        <v>0.0008429398148148147</v>
      </c>
      <c r="D78" s="191">
        <f t="shared" si="6"/>
        <v>48.112041741040784</v>
      </c>
      <c r="E78" s="37">
        <f t="shared" si="7"/>
        <v>51.112041741040784</v>
      </c>
      <c r="F78" s="174">
        <f t="shared" si="8"/>
        <v>0.00043738425925925916</v>
      </c>
    </row>
    <row r="79" spans="1:6" ht="12.75">
      <c r="A79" s="38" t="s">
        <v>176</v>
      </c>
      <c r="B79" s="162" t="s">
        <v>589</v>
      </c>
      <c r="C79" s="212">
        <v>0.0008449074074074075</v>
      </c>
      <c r="D79" s="191">
        <f t="shared" si="6"/>
        <v>47.99999999999999</v>
      </c>
      <c r="E79" s="37">
        <f t="shared" si="7"/>
        <v>50.99999999999999</v>
      </c>
      <c r="F79" s="174">
        <f t="shared" si="8"/>
        <v>0.00043935185185185196</v>
      </c>
    </row>
    <row r="80" spans="1:6" ht="12.75">
      <c r="A80" s="38" t="s">
        <v>177</v>
      </c>
      <c r="B80" s="162" t="s">
        <v>1197</v>
      </c>
      <c r="C80" s="212">
        <v>0.0008526620370370371</v>
      </c>
      <c r="D80" s="191">
        <f t="shared" si="6"/>
        <v>47.563458667028634</v>
      </c>
      <c r="E80" s="37">
        <f t="shared" si="7"/>
        <v>50.563458667028634</v>
      </c>
      <c r="F80" s="174">
        <f t="shared" si="8"/>
        <v>0.00044710648148148154</v>
      </c>
    </row>
    <row r="81" spans="1:6" ht="12.75">
      <c r="A81" s="38" t="s">
        <v>178</v>
      </c>
      <c r="B81" s="162" t="s">
        <v>850</v>
      </c>
      <c r="C81" s="212">
        <v>0.0008527777777777778</v>
      </c>
      <c r="D81" s="191">
        <f t="shared" si="6"/>
        <v>47.55700325732899</v>
      </c>
      <c r="E81" s="37">
        <f t="shared" si="7"/>
        <v>50.55700325732899</v>
      </c>
      <c r="F81" s="174">
        <f t="shared" si="8"/>
        <v>0.0004472222222222223</v>
      </c>
    </row>
    <row r="82" spans="1:6" ht="12.75">
      <c r="A82" s="38" t="s">
        <v>179</v>
      </c>
      <c r="B82" s="162" t="s">
        <v>580</v>
      </c>
      <c r="C82" s="212">
        <v>0.0008635416666666666</v>
      </c>
      <c r="D82" s="191">
        <f t="shared" si="6"/>
        <v>46.964213912344185</v>
      </c>
      <c r="E82" s="37">
        <f t="shared" si="7"/>
        <v>49.964213912344185</v>
      </c>
      <c r="F82" s="174">
        <f t="shared" si="8"/>
        <v>0.0004579861111111111</v>
      </c>
    </row>
    <row r="83" spans="1:6" ht="12.75">
      <c r="A83" s="38" t="s">
        <v>180</v>
      </c>
      <c r="B83" s="162" t="s">
        <v>893</v>
      </c>
      <c r="C83" s="212">
        <v>0.0008663194444444444</v>
      </c>
      <c r="D83" s="191">
        <f t="shared" si="6"/>
        <v>46.813627254509015</v>
      </c>
      <c r="E83" s="37">
        <f t="shared" si="7"/>
        <v>49.813627254509015</v>
      </c>
      <c r="F83" s="174">
        <f t="shared" si="8"/>
        <v>0.00046076388888888887</v>
      </c>
    </row>
    <row r="84" spans="1:6" ht="12.75">
      <c r="A84" s="38" t="s">
        <v>181</v>
      </c>
      <c r="B84" s="162" t="s">
        <v>602</v>
      </c>
      <c r="C84" s="212">
        <v>0.0008670138888888888</v>
      </c>
      <c r="D84" s="191">
        <f t="shared" si="6"/>
        <v>46.77613135762916</v>
      </c>
      <c r="E84" s="37">
        <f t="shared" si="7"/>
        <v>49.77613135762916</v>
      </c>
      <c r="F84" s="174">
        <f t="shared" si="8"/>
        <v>0.0004614583333333333</v>
      </c>
    </row>
    <row r="85" spans="1:6" ht="12.75">
      <c r="A85" s="38" t="s">
        <v>182</v>
      </c>
      <c r="B85" s="162" t="s">
        <v>896</v>
      </c>
      <c r="C85" s="212">
        <v>0.0008796296296296296</v>
      </c>
      <c r="D85" s="191">
        <f t="shared" si="6"/>
        <v>46.10526315789474</v>
      </c>
      <c r="E85" s="37">
        <f t="shared" si="7"/>
        <v>49.10526315789474</v>
      </c>
      <c r="F85" s="174">
        <f t="shared" si="8"/>
        <v>0.0004740740740740741</v>
      </c>
    </row>
    <row r="86" spans="1:6" ht="12.75">
      <c r="A86" s="38" t="s">
        <v>183</v>
      </c>
      <c r="B86" s="162" t="s">
        <v>604</v>
      </c>
      <c r="C86" s="212">
        <v>0.0008796296296296296</v>
      </c>
      <c r="D86" s="191">
        <f t="shared" si="6"/>
        <v>46.10526315789474</v>
      </c>
      <c r="E86" s="37">
        <f t="shared" si="7"/>
        <v>49.10526315789474</v>
      </c>
      <c r="F86" s="174">
        <f t="shared" si="8"/>
        <v>0.0004740740740740741</v>
      </c>
    </row>
    <row r="87" spans="1:6" ht="12.75">
      <c r="A87" s="38" t="s">
        <v>184</v>
      </c>
      <c r="B87" s="162" t="s">
        <v>603</v>
      </c>
      <c r="C87" s="212">
        <v>0.0008798611111111111</v>
      </c>
      <c r="D87" s="191">
        <f t="shared" si="6"/>
        <v>46.09313338595106</v>
      </c>
      <c r="E87" s="37">
        <f t="shared" si="7"/>
        <v>49.09313338595106</v>
      </c>
      <c r="F87" s="174">
        <f t="shared" si="8"/>
        <v>0.00047430555555555556</v>
      </c>
    </row>
    <row r="88" spans="1:6" ht="12.75">
      <c r="A88" s="38" t="s">
        <v>185</v>
      </c>
      <c r="B88" s="162" t="s">
        <v>834</v>
      </c>
      <c r="C88" s="212">
        <v>0.0008821759259259259</v>
      </c>
      <c r="D88" s="191">
        <f t="shared" si="6"/>
        <v>45.972185778011024</v>
      </c>
      <c r="E88" s="37">
        <f t="shared" si="7"/>
        <v>48.972185778011024</v>
      </c>
      <c r="F88" s="174">
        <f t="shared" si="8"/>
        <v>0.00047662037037037036</v>
      </c>
    </row>
    <row r="89" spans="1:6" ht="12.75">
      <c r="A89" s="38" t="s">
        <v>186</v>
      </c>
      <c r="B89" s="162" t="s">
        <v>793</v>
      </c>
      <c r="C89" s="212">
        <v>0.0008912037037037036</v>
      </c>
      <c r="D89" s="191">
        <f t="shared" si="6"/>
        <v>45.50649350649351</v>
      </c>
      <c r="E89" s="37">
        <f t="shared" si="7"/>
        <v>48.50649350649351</v>
      </c>
      <c r="F89" s="174">
        <f t="shared" si="8"/>
        <v>0.0004856481481481481</v>
      </c>
    </row>
    <row r="90" spans="1:6" ht="12.75">
      <c r="A90" s="38" t="s">
        <v>187</v>
      </c>
      <c r="B90" s="162" t="s">
        <v>795</v>
      </c>
      <c r="C90" s="212">
        <v>0.00089375</v>
      </c>
      <c r="D90" s="191">
        <f t="shared" si="6"/>
        <v>45.376845376845374</v>
      </c>
      <c r="E90" s="37">
        <f t="shared" si="7"/>
        <v>48.376845376845374</v>
      </c>
      <c r="F90" s="174">
        <f t="shared" si="8"/>
        <v>0.00048819444444444447</v>
      </c>
    </row>
    <row r="91" spans="1:6" ht="12.75">
      <c r="A91" s="38" t="s">
        <v>188</v>
      </c>
      <c r="B91" s="162" t="s">
        <v>595</v>
      </c>
      <c r="C91" s="212">
        <v>0.0008988425925925926</v>
      </c>
      <c r="D91" s="191">
        <f t="shared" si="6"/>
        <v>45.11975276847798</v>
      </c>
      <c r="E91" s="37">
        <f t="shared" si="7"/>
        <v>48.11975276847798</v>
      </c>
      <c r="F91" s="174">
        <f t="shared" si="8"/>
        <v>0.0004932870370370371</v>
      </c>
    </row>
    <row r="92" spans="1:6" ht="12.75">
      <c r="A92" s="38" t="s">
        <v>189</v>
      </c>
      <c r="B92" s="162" t="s">
        <v>951</v>
      </c>
      <c r="C92" s="212">
        <v>0.0008997685185185184</v>
      </c>
      <c r="D92" s="191">
        <f t="shared" si="6"/>
        <v>45.07332132750194</v>
      </c>
      <c r="E92" s="37">
        <f t="shared" si="7"/>
        <v>48.07332132750194</v>
      </c>
      <c r="F92" s="174">
        <f t="shared" si="8"/>
        <v>0.0004942129629629628</v>
      </c>
    </row>
    <row r="93" spans="1:6" ht="12.75">
      <c r="A93" s="38" t="s">
        <v>190</v>
      </c>
      <c r="B93" s="162" t="s">
        <v>952</v>
      </c>
      <c r="C93" s="212">
        <v>0.0009575231481481482</v>
      </c>
      <c r="D93" s="191">
        <f t="shared" si="6"/>
        <v>42.3546476489786</v>
      </c>
      <c r="E93" s="37">
        <f t="shared" si="7"/>
        <v>45.3546476489786</v>
      </c>
      <c r="F93" s="174">
        <f t="shared" si="8"/>
        <v>0.0005519675925925926</v>
      </c>
    </row>
    <row r="94" spans="1:6" ht="12.75">
      <c r="A94" s="38" t="s">
        <v>191</v>
      </c>
      <c r="B94" s="162" t="s">
        <v>899</v>
      </c>
      <c r="C94" s="212">
        <v>0.000997685185185185</v>
      </c>
      <c r="D94" s="191">
        <f t="shared" si="6"/>
        <v>40.64965197215778</v>
      </c>
      <c r="E94" s="37">
        <f t="shared" si="7"/>
        <v>43.64965197215778</v>
      </c>
      <c r="F94" s="174">
        <f t="shared" si="8"/>
        <v>0.0005921296296296295</v>
      </c>
    </row>
    <row r="95" spans="1:6" ht="12.75">
      <c r="A95" s="38" t="s">
        <v>192</v>
      </c>
      <c r="B95" s="162" t="s">
        <v>888</v>
      </c>
      <c r="C95" s="212">
        <v>0.001011111111111111</v>
      </c>
      <c r="D95" s="191">
        <f t="shared" si="6"/>
        <v>40.10989010989011</v>
      </c>
      <c r="E95" s="37">
        <f t="shared" si="7"/>
        <v>43.10989010989011</v>
      </c>
      <c r="F95" s="174">
        <f t="shared" si="8"/>
        <v>0.0006055555555555556</v>
      </c>
    </row>
    <row r="96" spans="1:6" ht="12.75">
      <c r="A96" s="38" t="s">
        <v>193</v>
      </c>
      <c r="B96" s="162" t="s">
        <v>844</v>
      </c>
      <c r="C96" s="212">
        <v>0.0010136574074074073</v>
      </c>
      <c r="D96" s="191">
        <f t="shared" si="6"/>
        <v>40.009134505594886</v>
      </c>
      <c r="E96" s="37">
        <f t="shared" si="7"/>
        <v>43.009134505594886</v>
      </c>
      <c r="F96" s="174">
        <f t="shared" si="8"/>
        <v>0.0006081018518518519</v>
      </c>
    </row>
    <row r="97" spans="1:6" ht="12.75">
      <c r="A97" s="38" t="s">
        <v>194</v>
      </c>
      <c r="B97" s="162" t="s">
        <v>898</v>
      </c>
      <c r="C97" s="212">
        <v>0.0010340277777777776</v>
      </c>
      <c r="D97" s="191">
        <f t="shared" si="6"/>
        <v>39.220953660174615</v>
      </c>
      <c r="E97" s="37">
        <f t="shared" si="7"/>
        <v>42.220953660174615</v>
      </c>
      <c r="F97" s="174">
        <f t="shared" si="8"/>
        <v>0.0006284722222222221</v>
      </c>
    </row>
    <row r="98" spans="1:6" ht="12.75">
      <c r="A98" s="38" t="s">
        <v>195</v>
      </c>
      <c r="B98" s="162" t="s">
        <v>594</v>
      </c>
      <c r="C98" s="212">
        <v>0.0010644675925925925</v>
      </c>
      <c r="D98" s="191">
        <f t="shared" si="6"/>
        <v>38.099380232684574</v>
      </c>
      <c r="E98" s="37">
        <f t="shared" si="7"/>
        <v>41.099380232684574</v>
      </c>
      <c r="F98" s="174">
        <f>C98-C$9</f>
        <v>0.0006589120370370371</v>
      </c>
    </row>
    <row r="99" spans="1:6" ht="12.75">
      <c r="A99" s="38" t="s">
        <v>196</v>
      </c>
      <c r="B99" s="162" t="s">
        <v>953</v>
      </c>
      <c r="C99" s="212">
        <v>0.0010666666666666667</v>
      </c>
      <c r="D99" s="191">
        <f t="shared" si="6"/>
        <v>38.02083333333333</v>
      </c>
      <c r="E99" s="37">
        <f t="shared" si="7"/>
        <v>41.02083333333333</v>
      </c>
      <c r="F99" s="174">
        <f>C99-C$9</f>
        <v>0.0006611111111111112</v>
      </c>
    </row>
    <row r="100" spans="1:6" ht="12.75">
      <c r="A100" s="38" t="s">
        <v>197</v>
      </c>
      <c r="B100" s="162" t="s">
        <v>825</v>
      </c>
      <c r="C100" s="212">
        <v>0.0011108796296296296</v>
      </c>
      <c r="D100" s="191">
        <f t="shared" si="6"/>
        <v>36.50760575119816</v>
      </c>
      <c r="E100" s="37">
        <f t="shared" si="7"/>
        <v>39.50760575119816</v>
      </c>
      <c r="F100" s="174">
        <f>C100-C$9</f>
        <v>0.0007053240740740741</v>
      </c>
    </row>
    <row r="101" spans="1:6" ht="12.75">
      <c r="A101" s="38" t="s">
        <v>198</v>
      </c>
      <c r="B101" s="162" t="s">
        <v>853</v>
      </c>
      <c r="C101" s="212">
        <v>0.0011252314814814816</v>
      </c>
      <c r="D101" s="191">
        <f t="shared" si="6"/>
        <v>36.04196667352396</v>
      </c>
      <c r="E101" s="37">
        <f t="shared" si="7"/>
        <v>39.04196667352396</v>
      </c>
      <c r="F101" s="174">
        <f aca="true" t="shared" si="9" ref="F101:F106">C101-C$9</f>
        <v>0.0007196759259259261</v>
      </c>
    </row>
    <row r="102" spans="1:6" ht="12.75">
      <c r="A102" s="38" t="s">
        <v>199</v>
      </c>
      <c r="B102" s="162" t="s">
        <v>840</v>
      </c>
      <c r="C102" s="212">
        <v>0.0011318287037037037</v>
      </c>
      <c r="D102" s="191">
        <f t="shared" si="6"/>
        <v>35.831884650782285</v>
      </c>
      <c r="E102" s="37">
        <f t="shared" si="7"/>
        <v>38.831884650782285</v>
      </c>
      <c r="F102" s="174">
        <f t="shared" si="9"/>
        <v>0.0007262731481481482</v>
      </c>
    </row>
    <row r="103" spans="1:6" ht="12.75">
      <c r="A103" s="38" t="s">
        <v>200</v>
      </c>
      <c r="B103" s="162" t="s">
        <v>852</v>
      </c>
      <c r="C103" s="212">
        <v>0.0011355324074074074</v>
      </c>
      <c r="D103" s="191">
        <f t="shared" si="6"/>
        <v>35.71501376006523</v>
      </c>
      <c r="E103" s="37">
        <f t="shared" si="7"/>
        <v>38.71501376006523</v>
      </c>
      <c r="F103" s="174">
        <f t="shared" si="9"/>
        <v>0.0007299768518518519</v>
      </c>
    </row>
    <row r="104" spans="1:6" ht="12.75">
      <c r="A104" s="38" t="s">
        <v>201</v>
      </c>
      <c r="B104" s="162" t="s">
        <v>574</v>
      </c>
      <c r="C104" s="212">
        <v>0.001153587962962963</v>
      </c>
      <c r="D104" s="191">
        <f t="shared" si="6"/>
        <v>35.15601484900171</v>
      </c>
      <c r="E104" s="37">
        <f t="shared" si="7"/>
        <v>38.15601484900171</v>
      </c>
      <c r="F104" s="174">
        <f t="shared" si="9"/>
        <v>0.0007480324074074075</v>
      </c>
    </row>
    <row r="105" spans="1:6" ht="12.75">
      <c r="A105" s="38" t="s">
        <v>202</v>
      </c>
      <c r="B105" s="162" t="s">
        <v>817</v>
      </c>
      <c r="C105" s="212">
        <v>0.0011826388888888887</v>
      </c>
      <c r="D105" s="191">
        <f t="shared" si="6"/>
        <v>34.29242513211979</v>
      </c>
      <c r="E105" s="37">
        <f t="shared" si="7"/>
        <v>37.29242513211979</v>
      </c>
      <c r="F105" s="174">
        <f t="shared" si="9"/>
        <v>0.0007770833333333332</v>
      </c>
    </row>
    <row r="106" spans="1:6" ht="12.75">
      <c r="A106" s="38" t="s">
        <v>203</v>
      </c>
      <c r="B106" s="162" t="s">
        <v>954</v>
      </c>
      <c r="C106" s="212">
        <v>0.0013886574074074072</v>
      </c>
      <c r="D106" s="191">
        <f t="shared" si="6"/>
        <v>29.204867477912988</v>
      </c>
      <c r="E106" s="37">
        <f t="shared" si="7"/>
        <v>32.204867477912984</v>
      </c>
      <c r="F106" s="174">
        <f t="shared" si="9"/>
        <v>0.0009831018518518518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8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306" t="s">
        <v>72</v>
      </c>
      <c r="B1" s="306"/>
      <c r="C1" s="306"/>
      <c r="D1" s="306"/>
      <c r="E1" s="306"/>
    </row>
    <row r="2" spans="1:5" s="1" customFormat="1" ht="12.75" customHeight="1">
      <c r="A2" s="69"/>
      <c r="B2" s="69"/>
      <c r="C2" s="69"/>
      <c r="D2" s="69"/>
      <c r="E2" s="69"/>
    </row>
    <row r="3" spans="1:5" ht="12.75" customHeight="1">
      <c r="A3" s="121"/>
      <c r="B3" s="121"/>
      <c r="C3" s="126"/>
      <c r="E3" s="122" t="s">
        <v>59</v>
      </c>
    </row>
    <row r="4" spans="1:5" ht="12.75" customHeight="1">
      <c r="A4" s="305" t="s">
        <v>60</v>
      </c>
      <c r="B4" s="305"/>
      <c r="C4" s="193" t="s">
        <v>105</v>
      </c>
      <c r="E4" s="122">
        <v>1</v>
      </c>
    </row>
    <row r="5" spans="1:5" ht="12.75" customHeight="1">
      <c r="A5" s="305" t="s">
        <v>62</v>
      </c>
      <c r="B5" s="305"/>
      <c r="C5" s="310" t="s">
        <v>992</v>
      </c>
      <c r="D5" s="310"/>
      <c r="E5" s="124"/>
    </row>
    <row r="6" spans="1:5" ht="12.75" customHeight="1">
      <c r="A6" s="305" t="s">
        <v>63</v>
      </c>
      <c r="B6" s="305"/>
      <c r="C6" s="307" t="s">
        <v>73</v>
      </c>
      <c r="D6" s="307"/>
      <c r="E6" s="194"/>
    </row>
    <row r="7" spans="1:5" ht="12.75" customHeight="1" thickBot="1">
      <c r="A7" s="305" t="s">
        <v>65</v>
      </c>
      <c r="B7" s="305"/>
      <c r="C7" s="125">
        <f>COUNTA(B9:B210)</f>
        <v>160</v>
      </c>
      <c r="D7" s="127"/>
      <c r="E7" s="127"/>
    </row>
    <row r="8" spans="1:5" ht="15" customHeight="1" thickBot="1">
      <c r="A8" s="61" t="s">
        <v>66</v>
      </c>
      <c r="B8" s="62"/>
      <c r="C8" s="52" t="s">
        <v>74</v>
      </c>
      <c r="D8" s="63" t="s">
        <v>68</v>
      </c>
      <c r="E8" s="64" t="s">
        <v>69</v>
      </c>
    </row>
    <row r="9" spans="1:5" ht="12.75">
      <c r="A9" s="38" t="s">
        <v>106</v>
      </c>
      <c r="B9" s="153" t="s">
        <v>800</v>
      </c>
      <c r="C9" s="159">
        <v>228</v>
      </c>
      <c r="D9" s="39">
        <f aca="true" t="shared" si="0" ref="D9:D40">(C9/C$9)*100</f>
        <v>100</v>
      </c>
      <c r="E9" s="40">
        <f aca="true" t="shared" si="1" ref="E9:E40">D9+E$4</f>
        <v>101</v>
      </c>
    </row>
    <row r="10" spans="1:5" ht="12.75">
      <c r="A10" s="35" t="s">
        <v>107</v>
      </c>
      <c r="B10" s="154" t="s">
        <v>799</v>
      </c>
      <c r="C10" s="160">
        <v>208</v>
      </c>
      <c r="D10" s="36">
        <f t="shared" si="0"/>
        <v>91.22807017543859</v>
      </c>
      <c r="E10" s="37">
        <f t="shared" si="1"/>
        <v>92.22807017543859</v>
      </c>
    </row>
    <row r="11" spans="1:5" ht="12.75">
      <c r="A11" s="35" t="s">
        <v>108</v>
      </c>
      <c r="B11" s="154" t="s">
        <v>870</v>
      </c>
      <c r="C11" s="160">
        <v>196</v>
      </c>
      <c r="D11" s="36">
        <f t="shared" si="0"/>
        <v>85.96491228070175</v>
      </c>
      <c r="E11" s="37">
        <f t="shared" si="1"/>
        <v>86.96491228070175</v>
      </c>
    </row>
    <row r="12" spans="1:5" ht="12.75">
      <c r="A12" s="35" t="s">
        <v>109</v>
      </c>
      <c r="B12" s="154" t="s">
        <v>589</v>
      </c>
      <c r="C12" s="160">
        <v>192</v>
      </c>
      <c r="D12" s="36">
        <f t="shared" si="0"/>
        <v>84.21052631578947</v>
      </c>
      <c r="E12" s="37">
        <f t="shared" si="1"/>
        <v>85.21052631578947</v>
      </c>
    </row>
    <row r="13" spans="1:5" ht="12.75">
      <c r="A13" s="35" t="s">
        <v>110</v>
      </c>
      <c r="B13" s="154" t="s">
        <v>572</v>
      </c>
      <c r="C13" s="160">
        <v>189</v>
      </c>
      <c r="D13" s="36">
        <f t="shared" si="0"/>
        <v>82.89473684210526</v>
      </c>
      <c r="E13" s="37">
        <f t="shared" si="1"/>
        <v>83.89473684210526</v>
      </c>
    </row>
    <row r="14" spans="1:5" ht="12.75">
      <c r="A14" s="35" t="s">
        <v>111</v>
      </c>
      <c r="B14" s="154" t="s">
        <v>779</v>
      </c>
      <c r="C14" s="160">
        <v>189</v>
      </c>
      <c r="D14" s="36">
        <f t="shared" si="0"/>
        <v>82.89473684210526</v>
      </c>
      <c r="E14" s="37">
        <f t="shared" si="1"/>
        <v>83.89473684210526</v>
      </c>
    </row>
    <row r="15" spans="1:5" ht="12.75">
      <c r="A15" s="35" t="s">
        <v>112</v>
      </c>
      <c r="B15" s="154" t="s">
        <v>586</v>
      </c>
      <c r="C15" s="160">
        <v>185</v>
      </c>
      <c r="D15" s="36">
        <f t="shared" si="0"/>
        <v>81.14035087719299</v>
      </c>
      <c r="E15" s="37">
        <f t="shared" si="1"/>
        <v>82.14035087719299</v>
      </c>
    </row>
    <row r="16" spans="1:5" ht="12.75">
      <c r="A16" s="35" t="s">
        <v>113</v>
      </c>
      <c r="B16" s="154" t="s">
        <v>780</v>
      </c>
      <c r="C16" s="160">
        <v>182</v>
      </c>
      <c r="D16" s="36">
        <f t="shared" si="0"/>
        <v>79.82456140350878</v>
      </c>
      <c r="E16" s="37">
        <f t="shared" si="1"/>
        <v>80.82456140350878</v>
      </c>
    </row>
    <row r="17" spans="1:5" ht="12.75">
      <c r="A17" s="35" t="s">
        <v>114</v>
      </c>
      <c r="B17" s="154" t="s">
        <v>582</v>
      </c>
      <c r="C17" s="160">
        <v>182</v>
      </c>
      <c r="D17" s="36">
        <f t="shared" si="0"/>
        <v>79.82456140350878</v>
      </c>
      <c r="E17" s="37">
        <f t="shared" si="1"/>
        <v>80.82456140350878</v>
      </c>
    </row>
    <row r="18" spans="1:5" ht="12.75">
      <c r="A18" s="35" t="s">
        <v>115</v>
      </c>
      <c r="B18" s="154" t="s">
        <v>956</v>
      </c>
      <c r="C18" s="160">
        <v>181</v>
      </c>
      <c r="D18" s="36">
        <f t="shared" si="0"/>
        <v>79.3859649122807</v>
      </c>
      <c r="E18" s="37">
        <f t="shared" si="1"/>
        <v>80.3859649122807</v>
      </c>
    </row>
    <row r="19" spans="1:5" ht="12.75">
      <c r="A19" s="35" t="s">
        <v>116</v>
      </c>
      <c r="B19" s="154" t="s">
        <v>957</v>
      </c>
      <c r="C19" s="160">
        <v>177</v>
      </c>
      <c r="D19" s="36">
        <f t="shared" si="0"/>
        <v>77.63157894736842</v>
      </c>
      <c r="E19" s="37">
        <f t="shared" si="1"/>
        <v>78.63157894736842</v>
      </c>
    </row>
    <row r="20" spans="1:5" ht="12.75">
      <c r="A20" s="35" t="s">
        <v>117</v>
      </c>
      <c r="B20" s="154" t="s">
        <v>600</v>
      </c>
      <c r="C20" s="160">
        <v>175</v>
      </c>
      <c r="D20" s="36">
        <f t="shared" si="0"/>
        <v>76.75438596491229</v>
      </c>
      <c r="E20" s="37">
        <f t="shared" si="1"/>
        <v>77.75438596491229</v>
      </c>
    </row>
    <row r="21" spans="1:5" ht="12.75">
      <c r="A21" s="35" t="s">
        <v>118</v>
      </c>
      <c r="B21" s="154" t="s">
        <v>569</v>
      </c>
      <c r="C21" s="160">
        <v>175</v>
      </c>
      <c r="D21" s="36">
        <f t="shared" si="0"/>
        <v>76.75438596491229</v>
      </c>
      <c r="E21" s="37">
        <f t="shared" si="1"/>
        <v>77.75438596491229</v>
      </c>
    </row>
    <row r="22" spans="1:5" ht="12.75">
      <c r="A22" s="35" t="s">
        <v>119</v>
      </c>
      <c r="B22" s="154" t="s">
        <v>584</v>
      </c>
      <c r="C22" s="160">
        <v>172</v>
      </c>
      <c r="D22" s="36">
        <f t="shared" si="0"/>
        <v>75.43859649122807</v>
      </c>
      <c r="E22" s="37">
        <f t="shared" si="1"/>
        <v>76.43859649122807</v>
      </c>
    </row>
    <row r="23" spans="1:5" ht="12.75">
      <c r="A23" s="35" t="s">
        <v>120</v>
      </c>
      <c r="B23" s="154" t="s">
        <v>792</v>
      </c>
      <c r="C23" s="160">
        <v>172</v>
      </c>
      <c r="D23" s="36">
        <f t="shared" si="0"/>
        <v>75.43859649122807</v>
      </c>
      <c r="E23" s="37">
        <f t="shared" si="1"/>
        <v>76.43859649122807</v>
      </c>
    </row>
    <row r="24" spans="1:5" ht="12.75">
      <c r="A24" s="35" t="s">
        <v>121</v>
      </c>
      <c r="B24" s="154" t="s">
        <v>559</v>
      </c>
      <c r="C24" s="160">
        <v>171</v>
      </c>
      <c r="D24" s="36">
        <f t="shared" si="0"/>
        <v>75</v>
      </c>
      <c r="E24" s="37">
        <f t="shared" si="1"/>
        <v>76</v>
      </c>
    </row>
    <row r="25" spans="1:5" ht="12.75">
      <c r="A25" s="35" t="s">
        <v>122</v>
      </c>
      <c r="B25" s="154" t="s">
        <v>785</v>
      </c>
      <c r="C25" s="160">
        <v>170</v>
      </c>
      <c r="D25" s="36">
        <f t="shared" si="0"/>
        <v>74.56140350877193</v>
      </c>
      <c r="E25" s="37">
        <f t="shared" si="1"/>
        <v>75.56140350877193</v>
      </c>
    </row>
    <row r="26" spans="1:5" ht="12.75">
      <c r="A26" s="35" t="s">
        <v>123</v>
      </c>
      <c r="B26" s="154" t="s">
        <v>958</v>
      </c>
      <c r="C26" s="160">
        <v>170</v>
      </c>
      <c r="D26" s="36">
        <f t="shared" si="0"/>
        <v>74.56140350877193</v>
      </c>
      <c r="E26" s="37">
        <f t="shared" si="1"/>
        <v>75.56140350877193</v>
      </c>
    </row>
    <row r="27" spans="1:5" ht="12.75">
      <c r="A27" s="35" t="s">
        <v>124</v>
      </c>
      <c r="B27" s="154" t="s">
        <v>599</v>
      </c>
      <c r="C27" s="160">
        <v>170</v>
      </c>
      <c r="D27" s="36">
        <f t="shared" si="0"/>
        <v>74.56140350877193</v>
      </c>
      <c r="E27" s="37">
        <f t="shared" si="1"/>
        <v>75.56140350877193</v>
      </c>
    </row>
    <row r="28" spans="1:5" ht="12.75">
      <c r="A28" s="35" t="s">
        <v>125</v>
      </c>
      <c r="B28" s="154" t="s">
        <v>959</v>
      </c>
      <c r="C28" s="160">
        <v>170</v>
      </c>
      <c r="D28" s="36">
        <f t="shared" si="0"/>
        <v>74.56140350877193</v>
      </c>
      <c r="E28" s="37">
        <f t="shared" si="1"/>
        <v>75.56140350877193</v>
      </c>
    </row>
    <row r="29" spans="1:5" ht="12.75">
      <c r="A29" s="35" t="s">
        <v>126</v>
      </c>
      <c r="B29" s="154" t="s">
        <v>940</v>
      </c>
      <c r="C29" s="160">
        <v>169</v>
      </c>
      <c r="D29" s="36">
        <f t="shared" si="0"/>
        <v>74.12280701754386</v>
      </c>
      <c r="E29" s="37">
        <f t="shared" si="1"/>
        <v>75.12280701754386</v>
      </c>
    </row>
    <row r="30" spans="1:5" ht="12.75">
      <c r="A30" s="35" t="s">
        <v>127</v>
      </c>
      <c r="B30" s="154" t="s">
        <v>571</v>
      </c>
      <c r="C30" s="160">
        <v>168</v>
      </c>
      <c r="D30" s="36">
        <f t="shared" si="0"/>
        <v>73.68421052631578</v>
      </c>
      <c r="E30" s="37">
        <f t="shared" si="1"/>
        <v>74.68421052631578</v>
      </c>
    </row>
    <row r="31" spans="1:5" ht="12.75">
      <c r="A31" s="35" t="s">
        <v>128</v>
      </c>
      <c r="B31" s="154" t="s">
        <v>849</v>
      </c>
      <c r="C31" s="160">
        <v>167</v>
      </c>
      <c r="D31" s="36">
        <f t="shared" si="0"/>
        <v>73.24561403508771</v>
      </c>
      <c r="E31" s="37">
        <f t="shared" si="1"/>
        <v>74.24561403508771</v>
      </c>
    </row>
    <row r="32" spans="1:5" ht="12.75">
      <c r="A32" s="35" t="s">
        <v>129</v>
      </c>
      <c r="B32" s="154" t="s">
        <v>873</v>
      </c>
      <c r="C32" s="160">
        <v>166</v>
      </c>
      <c r="D32" s="36">
        <f t="shared" si="0"/>
        <v>72.80701754385966</v>
      </c>
      <c r="E32" s="37">
        <f t="shared" si="1"/>
        <v>73.80701754385966</v>
      </c>
    </row>
    <row r="33" spans="1:5" ht="12.75">
      <c r="A33" s="35" t="s">
        <v>130</v>
      </c>
      <c r="B33" s="154" t="s">
        <v>827</v>
      </c>
      <c r="C33" s="160">
        <v>165</v>
      </c>
      <c r="D33" s="36">
        <f t="shared" si="0"/>
        <v>72.36842105263158</v>
      </c>
      <c r="E33" s="37">
        <f t="shared" si="1"/>
        <v>73.36842105263158</v>
      </c>
    </row>
    <row r="34" spans="1:5" ht="12.75">
      <c r="A34" s="35" t="s">
        <v>131</v>
      </c>
      <c r="B34" s="154" t="s">
        <v>577</v>
      </c>
      <c r="C34" s="160">
        <v>164</v>
      </c>
      <c r="D34" s="36">
        <f t="shared" si="0"/>
        <v>71.9298245614035</v>
      </c>
      <c r="E34" s="37">
        <f t="shared" si="1"/>
        <v>72.9298245614035</v>
      </c>
    </row>
    <row r="35" spans="1:5" ht="12.75">
      <c r="A35" s="35" t="s">
        <v>132</v>
      </c>
      <c r="B35" s="154" t="s">
        <v>565</v>
      </c>
      <c r="C35" s="160">
        <v>164</v>
      </c>
      <c r="D35" s="36">
        <f t="shared" si="0"/>
        <v>71.9298245614035</v>
      </c>
      <c r="E35" s="37">
        <f t="shared" si="1"/>
        <v>72.9298245614035</v>
      </c>
    </row>
    <row r="36" spans="1:5" ht="12.75">
      <c r="A36" s="35" t="s">
        <v>133</v>
      </c>
      <c r="B36" s="154" t="s">
        <v>943</v>
      </c>
      <c r="C36" s="160">
        <v>164</v>
      </c>
      <c r="D36" s="36">
        <f t="shared" si="0"/>
        <v>71.9298245614035</v>
      </c>
      <c r="E36" s="37">
        <f t="shared" si="1"/>
        <v>72.9298245614035</v>
      </c>
    </row>
    <row r="37" spans="1:5" ht="12.75">
      <c r="A37" s="35" t="s">
        <v>134</v>
      </c>
      <c r="B37" s="154" t="s">
        <v>578</v>
      </c>
      <c r="C37" s="160">
        <v>164</v>
      </c>
      <c r="D37" s="36">
        <f t="shared" si="0"/>
        <v>71.9298245614035</v>
      </c>
      <c r="E37" s="37">
        <f t="shared" si="1"/>
        <v>72.9298245614035</v>
      </c>
    </row>
    <row r="38" spans="1:5" ht="12.75">
      <c r="A38" s="35" t="s">
        <v>135</v>
      </c>
      <c r="B38" s="154" t="s">
        <v>851</v>
      </c>
      <c r="C38" s="160">
        <v>163</v>
      </c>
      <c r="D38" s="36">
        <f t="shared" si="0"/>
        <v>71.49122807017544</v>
      </c>
      <c r="E38" s="37">
        <f t="shared" si="1"/>
        <v>72.49122807017544</v>
      </c>
    </row>
    <row r="39" spans="1:5" ht="12.75">
      <c r="A39" s="35" t="s">
        <v>136</v>
      </c>
      <c r="B39" s="154" t="s">
        <v>573</v>
      </c>
      <c r="C39" s="160">
        <v>163</v>
      </c>
      <c r="D39" s="36">
        <f t="shared" si="0"/>
        <v>71.49122807017544</v>
      </c>
      <c r="E39" s="37">
        <f t="shared" si="1"/>
        <v>72.49122807017544</v>
      </c>
    </row>
    <row r="40" spans="1:5" ht="12.75">
      <c r="A40" s="35" t="s">
        <v>137</v>
      </c>
      <c r="B40" s="154" t="s">
        <v>826</v>
      </c>
      <c r="C40" s="160">
        <v>163</v>
      </c>
      <c r="D40" s="36">
        <f t="shared" si="0"/>
        <v>71.49122807017544</v>
      </c>
      <c r="E40" s="37">
        <f t="shared" si="1"/>
        <v>72.49122807017544</v>
      </c>
    </row>
    <row r="41" spans="1:5" ht="12.75">
      <c r="A41" s="35" t="s">
        <v>138</v>
      </c>
      <c r="B41" s="154" t="s">
        <v>818</v>
      </c>
      <c r="C41" s="160">
        <v>163</v>
      </c>
      <c r="D41" s="36">
        <f aca="true" t="shared" si="2" ref="D41:D72">(C41/C$9)*100</f>
        <v>71.49122807017544</v>
      </c>
      <c r="E41" s="37">
        <f aca="true" t="shared" si="3" ref="E41:E72">D41+E$4</f>
        <v>72.49122807017544</v>
      </c>
    </row>
    <row r="42" spans="1:5" ht="12.75">
      <c r="A42" s="35" t="s">
        <v>139</v>
      </c>
      <c r="B42" s="154" t="s">
        <v>872</v>
      </c>
      <c r="C42" s="160">
        <v>162</v>
      </c>
      <c r="D42" s="36">
        <f t="shared" si="2"/>
        <v>71.05263157894737</v>
      </c>
      <c r="E42" s="37">
        <f t="shared" si="3"/>
        <v>72.05263157894737</v>
      </c>
    </row>
    <row r="43" spans="1:5" ht="12.75">
      <c r="A43" s="35" t="s">
        <v>140</v>
      </c>
      <c r="B43" s="154" t="s">
        <v>585</v>
      </c>
      <c r="C43" s="160">
        <v>162</v>
      </c>
      <c r="D43" s="36">
        <f t="shared" si="2"/>
        <v>71.05263157894737</v>
      </c>
      <c r="E43" s="37">
        <f t="shared" si="3"/>
        <v>72.05263157894737</v>
      </c>
    </row>
    <row r="44" spans="1:5" ht="12.75">
      <c r="A44" s="35" t="s">
        <v>141</v>
      </c>
      <c r="B44" s="154" t="s">
        <v>770</v>
      </c>
      <c r="C44" s="160">
        <v>161</v>
      </c>
      <c r="D44" s="36">
        <f t="shared" si="2"/>
        <v>70.6140350877193</v>
      </c>
      <c r="E44" s="37">
        <f t="shared" si="3"/>
        <v>71.6140350877193</v>
      </c>
    </row>
    <row r="45" spans="1:5" ht="12.75">
      <c r="A45" s="35" t="s">
        <v>142</v>
      </c>
      <c r="B45" s="154" t="s">
        <v>796</v>
      </c>
      <c r="C45" s="160">
        <v>160</v>
      </c>
      <c r="D45" s="36">
        <f t="shared" si="2"/>
        <v>70.17543859649122</v>
      </c>
      <c r="E45" s="37">
        <f t="shared" si="3"/>
        <v>71.17543859649122</v>
      </c>
    </row>
    <row r="46" spans="1:5" ht="12.75">
      <c r="A46" s="35" t="s">
        <v>143</v>
      </c>
      <c r="B46" s="154" t="s">
        <v>564</v>
      </c>
      <c r="C46" s="160">
        <v>160</v>
      </c>
      <c r="D46" s="36">
        <f t="shared" si="2"/>
        <v>70.17543859649122</v>
      </c>
      <c r="E46" s="37">
        <f t="shared" si="3"/>
        <v>71.17543859649122</v>
      </c>
    </row>
    <row r="47" spans="1:5" ht="12.75">
      <c r="A47" s="35" t="s">
        <v>144</v>
      </c>
      <c r="B47" s="154" t="s">
        <v>817</v>
      </c>
      <c r="C47" s="160">
        <v>160</v>
      </c>
      <c r="D47" s="36">
        <f t="shared" si="2"/>
        <v>70.17543859649122</v>
      </c>
      <c r="E47" s="37">
        <f t="shared" si="3"/>
        <v>71.17543859649122</v>
      </c>
    </row>
    <row r="48" spans="1:5" ht="12.75">
      <c r="A48" s="35" t="s">
        <v>145</v>
      </c>
      <c r="B48" s="154" t="s">
        <v>591</v>
      </c>
      <c r="C48" s="160">
        <v>159</v>
      </c>
      <c r="D48" s="36">
        <f t="shared" si="2"/>
        <v>69.73684210526315</v>
      </c>
      <c r="E48" s="37">
        <f t="shared" si="3"/>
        <v>70.73684210526315</v>
      </c>
    </row>
    <row r="49" spans="1:5" ht="12.75">
      <c r="A49" s="35" t="s">
        <v>146</v>
      </c>
      <c r="B49" s="183" t="s">
        <v>567</v>
      </c>
      <c r="C49" s="175">
        <v>159</v>
      </c>
      <c r="D49" s="36">
        <f t="shared" si="2"/>
        <v>69.73684210526315</v>
      </c>
      <c r="E49" s="37">
        <f t="shared" si="3"/>
        <v>70.73684210526315</v>
      </c>
    </row>
    <row r="50" spans="1:5" ht="12.75">
      <c r="A50" s="35" t="s">
        <v>147</v>
      </c>
      <c r="B50" s="154" t="s">
        <v>820</v>
      </c>
      <c r="C50" s="160">
        <v>158</v>
      </c>
      <c r="D50" s="36">
        <f t="shared" si="2"/>
        <v>69.2982456140351</v>
      </c>
      <c r="E50" s="37">
        <f t="shared" si="3"/>
        <v>70.2982456140351</v>
      </c>
    </row>
    <row r="51" spans="1:5" ht="12.75">
      <c r="A51" s="35" t="s">
        <v>148</v>
      </c>
      <c r="B51" s="154" t="s">
        <v>836</v>
      </c>
      <c r="C51" s="160">
        <v>158</v>
      </c>
      <c r="D51" s="36">
        <f t="shared" si="2"/>
        <v>69.2982456140351</v>
      </c>
      <c r="E51" s="37">
        <f t="shared" si="3"/>
        <v>70.2982456140351</v>
      </c>
    </row>
    <row r="52" spans="1:5" ht="12.75">
      <c r="A52" s="35" t="s">
        <v>149</v>
      </c>
      <c r="B52" s="154" t="s">
        <v>960</v>
      </c>
      <c r="C52" s="160">
        <v>157</v>
      </c>
      <c r="D52" s="36">
        <f t="shared" si="2"/>
        <v>68.85964912280701</v>
      </c>
      <c r="E52" s="37">
        <f t="shared" si="3"/>
        <v>69.85964912280701</v>
      </c>
    </row>
    <row r="53" spans="1:5" ht="12.75">
      <c r="A53" s="35" t="s">
        <v>150</v>
      </c>
      <c r="B53" s="154" t="s">
        <v>946</v>
      </c>
      <c r="C53" s="160">
        <v>157</v>
      </c>
      <c r="D53" s="36">
        <f t="shared" si="2"/>
        <v>68.85964912280701</v>
      </c>
      <c r="E53" s="37">
        <f t="shared" si="3"/>
        <v>69.85964912280701</v>
      </c>
    </row>
    <row r="54" spans="1:5" ht="12.75">
      <c r="A54" s="35" t="s">
        <v>151</v>
      </c>
      <c r="B54" s="154" t="s">
        <v>561</v>
      </c>
      <c r="C54" s="160">
        <v>156</v>
      </c>
      <c r="D54" s="36">
        <f t="shared" si="2"/>
        <v>68.42105263157895</v>
      </c>
      <c r="E54" s="37">
        <f t="shared" si="3"/>
        <v>69.42105263157895</v>
      </c>
    </row>
    <row r="55" spans="1:5" ht="12.75">
      <c r="A55" s="35" t="s">
        <v>152</v>
      </c>
      <c r="B55" s="154" t="s">
        <v>808</v>
      </c>
      <c r="C55" s="160">
        <v>156</v>
      </c>
      <c r="D55" s="36">
        <f t="shared" si="2"/>
        <v>68.42105263157895</v>
      </c>
      <c r="E55" s="37">
        <f t="shared" si="3"/>
        <v>69.42105263157895</v>
      </c>
    </row>
    <row r="56" spans="1:5" ht="12.75">
      <c r="A56" s="35" t="s">
        <v>153</v>
      </c>
      <c r="B56" s="154" t="s">
        <v>893</v>
      </c>
      <c r="C56" s="160">
        <v>156</v>
      </c>
      <c r="D56" s="36">
        <f t="shared" si="2"/>
        <v>68.42105263157895</v>
      </c>
      <c r="E56" s="37">
        <f t="shared" si="3"/>
        <v>69.42105263157895</v>
      </c>
    </row>
    <row r="57" spans="1:5" ht="12.75">
      <c r="A57" s="35" t="s">
        <v>154</v>
      </c>
      <c r="B57" s="154" t="s">
        <v>961</v>
      </c>
      <c r="C57" s="160">
        <v>156</v>
      </c>
      <c r="D57" s="36">
        <f t="shared" si="2"/>
        <v>68.42105263157895</v>
      </c>
      <c r="E57" s="37">
        <f t="shared" si="3"/>
        <v>69.42105263157895</v>
      </c>
    </row>
    <row r="58" spans="1:5" ht="12.75">
      <c r="A58" s="35" t="s">
        <v>155</v>
      </c>
      <c r="B58" s="154" t="s">
        <v>814</v>
      </c>
      <c r="C58" s="160">
        <v>155</v>
      </c>
      <c r="D58" s="36">
        <f t="shared" si="2"/>
        <v>67.98245614035088</v>
      </c>
      <c r="E58" s="37">
        <f t="shared" si="3"/>
        <v>68.98245614035088</v>
      </c>
    </row>
    <row r="59" spans="1:5" ht="12.75">
      <c r="A59" s="35" t="s">
        <v>156</v>
      </c>
      <c r="B59" s="154" t="s">
        <v>562</v>
      </c>
      <c r="C59" s="160">
        <v>155</v>
      </c>
      <c r="D59" s="36">
        <f t="shared" si="2"/>
        <v>67.98245614035088</v>
      </c>
      <c r="E59" s="37">
        <f t="shared" si="3"/>
        <v>68.98245614035088</v>
      </c>
    </row>
    <row r="60" spans="1:5" ht="12.75">
      <c r="A60" s="35" t="s">
        <v>157</v>
      </c>
      <c r="B60" s="154" t="s">
        <v>815</v>
      </c>
      <c r="C60" s="160">
        <v>154</v>
      </c>
      <c r="D60" s="36">
        <f t="shared" si="2"/>
        <v>67.54385964912281</v>
      </c>
      <c r="E60" s="37">
        <f t="shared" si="3"/>
        <v>68.54385964912281</v>
      </c>
    </row>
    <row r="61" spans="1:5" ht="12.75">
      <c r="A61" s="35" t="s">
        <v>158</v>
      </c>
      <c r="B61" s="154" t="s">
        <v>597</v>
      </c>
      <c r="C61" s="160">
        <v>152</v>
      </c>
      <c r="D61" s="36">
        <f t="shared" si="2"/>
        <v>66.66666666666666</v>
      </c>
      <c r="E61" s="37">
        <f t="shared" si="3"/>
        <v>67.66666666666666</v>
      </c>
    </row>
    <row r="62" spans="1:5" ht="12.75">
      <c r="A62" s="35" t="s">
        <v>159</v>
      </c>
      <c r="B62" s="154" t="s">
        <v>962</v>
      </c>
      <c r="C62" s="160">
        <v>152</v>
      </c>
      <c r="D62" s="36">
        <f t="shared" si="2"/>
        <v>66.66666666666666</v>
      </c>
      <c r="E62" s="37">
        <f t="shared" si="3"/>
        <v>67.66666666666666</v>
      </c>
    </row>
    <row r="63" spans="1:5" ht="12.75">
      <c r="A63" s="35" t="s">
        <v>160</v>
      </c>
      <c r="B63" s="154" t="s">
        <v>575</v>
      </c>
      <c r="C63" s="160">
        <v>152</v>
      </c>
      <c r="D63" s="36">
        <f t="shared" si="2"/>
        <v>66.66666666666666</v>
      </c>
      <c r="E63" s="37">
        <f t="shared" si="3"/>
        <v>67.66666666666666</v>
      </c>
    </row>
    <row r="64" spans="1:5" ht="12.75">
      <c r="A64" s="35" t="s">
        <v>161</v>
      </c>
      <c r="B64" s="154" t="s">
        <v>825</v>
      </c>
      <c r="C64" s="160">
        <v>152</v>
      </c>
      <c r="D64" s="36">
        <f t="shared" si="2"/>
        <v>66.66666666666666</v>
      </c>
      <c r="E64" s="37">
        <f t="shared" si="3"/>
        <v>67.66666666666666</v>
      </c>
    </row>
    <row r="65" spans="1:5" ht="12.75">
      <c r="A65" s="35" t="s">
        <v>162</v>
      </c>
      <c r="B65" s="154" t="s">
        <v>801</v>
      </c>
      <c r="C65" s="160">
        <v>152</v>
      </c>
      <c r="D65" s="36">
        <f t="shared" si="2"/>
        <v>66.66666666666666</v>
      </c>
      <c r="E65" s="37">
        <f t="shared" si="3"/>
        <v>67.66666666666666</v>
      </c>
    </row>
    <row r="66" spans="1:5" ht="12.75">
      <c r="A66" s="35" t="s">
        <v>163</v>
      </c>
      <c r="B66" s="154" t="s">
        <v>926</v>
      </c>
      <c r="C66" s="160">
        <v>151</v>
      </c>
      <c r="D66" s="36">
        <f t="shared" si="2"/>
        <v>66.22807017543859</v>
      </c>
      <c r="E66" s="37">
        <f t="shared" si="3"/>
        <v>67.22807017543859</v>
      </c>
    </row>
    <row r="67" spans="1:5" ht="12.75">
      <c r="A67" s="35" t="s">
        <v>164</v>
      </c>
      <c r="B67" s="154" t="s">
        <v>596</v>
      </c>
      <c r="C67" s="160">
        <v>150</v>
      </c>
      <c r="D67" s="36">
        <f t="shared" si="2"/>
        <v>65.78947368421053</v>
      </c>
      <c r="E67" s="37">
        <f t="shared" si="3"/>
        <v>66.78947368421053</v>
      </c>
    </row>
    <row r="68" spans="1:5" ht="12.75">
      <c r="A68" s="35" t="s">
        <v>165</v>
      </c>
      <c r="B68" s="154" t="s">
        <v>604</v>
      </c>
      <c r="C68" s="160">
        <v>150</v>
      </c>
      <c r="D68" s="36">
        <f t="shared" si="2"/>
        <v>65.78947368421053</v>
      </c>
      <c r="E68" s="37">
        <f t="shared" si="3"/>
        <v>66.78947368421053</v>
      </c>
    </row>
    <row r="69" spans="1:5" ht="12.75">
      <c r="A69" s="35" t="s">
        <v>166</v>
      </c>
      <c r="B69" s="154" t="s">
        <v>563</v>
      </c>
      <c r="C69" s="160">
        <v>149</v>
      </c>
      <c r="D69" s="36">
        <f t="shared" si="2"/>
        <v>65.35087719298247</v>
      </c>
      <c r="E69" s="37">
        <f t="shared" si="3"/>
        <v>66.35087719298247</v>
      </c>
    </row>
    <row r="70" spans="1:5" ht="12.75">
      <c r="A70" s="35" t="s">
        <v>167</v>
      </c>
      <c r="B70" s="154" t="s">
        <v>899</v>
      </c>
      <c r="C70" s="160">
        <v>148</v>
      </c>
      <c r="D70" s="36">
        <f t="shared" si="2"/>
        <v>64.91228070175438</v>
      </c>
      <c r="E70" s="37">
        <f t="shared" si="3"/>
        <v>65.91228070175438</v>
      </c>
    </row>
    <row r="71" spans="1:5" ht="12.75">
      <c r="A71" s="35" t="s">
        <v>168</v>
      </c>
      <c r="B71" s="154" t="s">
        <v>824</v>
      </c>
      <c r="C71" s="160">
        <v>146</v>
      </c>
      <c r="D71" s="36">
        <f t="shared" si="2"/>
        <v>64.03508771929825</v>
      </c>
      <c r="E71" s="37">
        <f t="shared" si="3"/>
        <v>65.03508771929825</v>
      </c>
    </row>
    <row r="72" spans="1:5" ht="12.75">
      <c r="A72" s="35" t="s">
        <v>169</v>
      </c>
      <c r="B72" s="154" t="s">
        <v>963</v>
      </c>
      <c r="C72" s="160">
        <v>146</v>
      </c>
      <c r="D72" s="36">
        <f t="shared" si="2"/>
        <v>64.03508771929825</v>
      </c>
      <c r="E72" s="37">
        <f t="shared" si="3"/>
        <v>65.03508771929825</v>
      </c>
    </row>
    <row r="73" spans="1:5" ht="12.75">
      <c r="A73" s="35" t="s">
        <v>170</v>
      </c>
      <c r="B73" s="154" t="s">
        <v>964</v>
      </c>
      <c r="C73" s="160">
        <v>146</v>
      </c>
      <c r="D73" s="36">
        <f aca="true" t="shared" si="4" ref="D73:D104">(C73/C$9)*100</f>
        <v>64.03508771929825</v>
      </c>
      <c r="E73" s="37">
        <f aca="true" t="shared" si="5" ref="E73:E104">D73+E$4</f>
        <v>65.03508771929825</v>
      </c>
    </row>
    <row r="74" spans="1:5" ht="12.75">
      <c r="A74" s="35" t="s">
        <v>171</v>
      </c>
      <c r="B74" s="154" t="s">
        <v>822</v>
      </c>
      <c r="C74" s="160">
        <v>146</v>
      </c>
      <c r="D74" s="36">
        <f t="shared" si="4"/>
        <v>64.03508771929825</v>
      </c>
      <c r="E74" s="37">
        <f t="shared" si="5"/>
        <v>65.03508771929825</v>
      </c>
    </row>
    <row r="75" spans="1:5" ht="12.75">
      <c r="A75" s="35" t="s">
        <v>172</v>
      </c>
      <c r="B75" s="154" t="s">
        <v>965</v>
      </c>
      <c r="C75" s="160">
        <v>146</v>
      </c>
      <c r="D75" s="36">
        <f t="shared" si="4"/>
        <v>64.03508771929825</v>
      </c>
      <c r="E75" s="37">
        <f t="shared" si="5"/>
        <v>65.03508771929825</v>
      </c>
    </row>
    <row r="76" spans="1:5" ht="12.75">
      <c r="A76" s="35" t="s">
        <v>173</v>
      </c>
      <c r="B76" s="154" t="s">
        <v>848</v>
      </c>
      <c r="C76" s="160">
        <v>144</v>
      </c>
      <c r="D76" s="36">
        <f t="shared" si="4"/>
        <v>63.1578947368421</v>
      </c>
      <c r="E76" s="37">
        <f t="shared" si="5"/>
        <v>64.15789473684211</v>
      </c>
    </row>
    <row r="77" spans="1:5" ht="12.75">
      <c r="A77" s="35" t="s">
        <v>174</v>
      </c>
      <c r="B77" s="154" t="s">
        <v>568</v>
      </c>
      <c r="C77" s="160">
        <v>144</v>
      </c>
      <c r="D77" s="36">
        <f t="shared" si="4"/>
        <v>63.1578947368421</v>
      </c>
      <c r="E77" s="37">
        <f t="shared" si="5"/>
        <v>64.15789473684211</v>
      </c>
    </row>
    <row r="78" spans="1:5" ht="12.75">
      <c r="A78" s="35" t="s">
        <v>175</v>
      </c>
      <c r="B78" s="154" t="s">
        <v>896</v>
      </c>
      <c r="C78" s="160">
        <v>143</v>
      </c>
      <c r="D78" s="36">
        <f t="shared" si="4"/>
        <v>62.71929824561403</v>
      </c>
      <c r="E78" s="37">
        <f t="shared" si="5"/>
        <v>63.71929824561403</v>
      </c>
    </row>
    <row r="79" spans="1:5" ht="12.75">
      <c r="A79" s="35" t="s">
        <v>176</v>
      </c>
      <c r="B79" s="154" t="s">
        <v>588</v>
      </c>
      <c r="C79" s="160">
        <v>141</v>
      </c>
      <c r="D79" s="36">
        <f t="shared" si="4"/>
        <v>61.8421052631579</v>
      </c>
      <c r="E79" s="37">
        <f t="shared" si="5"/>
        <v>62.8421052631579</v>
      </c>
    </row>
    <row r="80" spans="1:5" ht="12.75">
      <c r="A80" s="35" t="s">
        <v>177</v>
      </c>
      <c r="B80" s="154" t="s">
        <v>594</v>
      </c>
      <c r="C80" s="160">
        <v>141</v>
      </c>
      <c r="D80" s="36">
        <f t="shared" si="4"/>
        <v>61.8421052631579</v>
      </c>
      <c r="E80" s="37">
        <f t="shared" si="5"/>
        <v>62.8421052631579</v>
      </c>
    </row>
    <row r="81" spans="1:5" ht="12.75">
      <c r="A81" s="35" t="s">
        <v>178</v>
      </c>
      <c r="B81" s="154" t="s">
        <v>787</v>
      </c>
      <c r="C81" s="160">
        <v>141</v>
      </c>
      <c r="D81" s="36">
        <f t="shared" si="4"/>
        <v>61.8421052631579</v>
      </c>
      <c r="E81" s="37">
        <f t="shared" si="5"/>
        <v>62.8421052631579</v>
      </c>
    </row>
    <row r="82" spans="1:5" ht="12.75">
      <c r="A82" s="35" t="s">
        <v>179</v>
      </c>
      <c r="B82" s="154" t="s">
        <v>869</v>
      </c>
      <c r="C82" s="160">
        <v>141</v>
      </c>
      <c r="D82" s="36">
        <f t="shared" si="4"/>
        <v>61.8421052631579</v>
      </c>
      <c r="E82" s="37">
        <f t="shared" si="5"/>
        <v>62.8421052631579</v>
      </c>
    </row>
    <row r="83" spans="1:5" ht="12.75">
      <c r="A83" s="35" t="s">
        <v>180</v>
      </c>
      <c r="B83" s="154" t="s">
        <v>786</v>
      </c>
      <c r="C83" s="160">
        <v>141</v>
      </c>
      <c r="D83" s="36">
        <f t="shared" si="4"/>
        <v>61.8421052631579</v>
      </c>
      <c r="E83" s="37">
        <f t="shared" si="5"/>
        <v>62.8421052631579</v>
      </c>
    </row>
    <row r="84" spans="1:5" ht="12.75">
      <c r="A84" s="35" t="s">
        <v>181</v>
      </c>
      <c r="B84" s="154" t="s">
        <v>790</v>
      </c>
      <c r="C84" s="160">
        <v>140</v>
      </c>
      <c r="D84" s="36">
        <f t="shared" si="4"/>
        <v>61.40350877192983</v>
      </c>
      <c r="E84" s="37">
        <f t="shared" si="5"/>
        <v>62.40350877192983</v>
      </c>
    </row>
    <row r="85" spans="1:5" ht="12.75">
      <c r="A85" s="35" t="s">
        <v>182</v>
      </c>
      <c r="B85" s="154" t="s">
        <v>845</v>
      </c>
      <c r="C85" s="160">
        <v>139</v>
      </c>
      <c r="D85" s="36">
        <f t="shared" si="4"/>
        <v>60.96491228070175</v>
      </c>
      <c r="E85" s="37">
        <f t="shared" si="5"/>
        <v>61.96491228070175</v>
      </c>
    </row>
    <row r="86" spans="1:5" ht="12.75">
      <c r="A86" s="35" t="s">
        <v>183</v>
      </c>
      <c r="B86" s="154" t="s">
        <v>850</v>
      </c>
      <c r="C86" s="160">
        <v>138</v>
      </c>
      <c r="D86" s="36">
        <f t="shared" si="4"/>
        <v>60.526315789473685</v>
      </c>
      <c r="E86" s="37">
        <f t="shared" si="5"/>
        <v>61.526315789473685</v>
      </c>
    </row>
    <row r="87" spans="1:5" ht="12.75">
      <c r="A87" s="35" t="s">
        <v>184</v>
      </c>
      <c r="B87" s="154" t="s">
        <v>855</v>
      </c>
      <c r="C87" s="160">
        <v>136</v>
      </c>
      <c r="D87" s="36">
        <f t="shared" si="4"/>
        <v>59.64912280701754</v>
      </c>
      <c r="E87" s="37">
        <f t="shared" si="5"/>
        <v>60.64912280701754</v>
      </c>
    </row>
    <row r="88" spans="1:5" ht="12.75">
      <c r="A88" s="35" t="s">
        <v>185</v>
      </c>
      <c r="B88" s="154" t="s">
        <v>592</v>
      </c>
      <c r="C88" s="160">
        <v>134</v>
      </c>
      <c r="D88" s="36">
        <f t="shared" si="4"/>
        <v>58.77192982456141</v>
      </c>
      <c r="E88" s="37">
        <f t="shared" si="5"/>
        <v>59.77192982456141</v>
      </c>
    </row>
    <row r="89" spans="1:5" ht="12.75">
      <c r="A89" s="35" t="s">
        <v>186</v>
      </c>
      <c r="B89" s="154" t="s">
        <v>966</v>
      </c>
      <c r="C89" s="160">
        <v>134</v>
      </c>
      <c r="D89" s="36">
        <f t="shared" si="4"/>
        <v>58.77192982456141</v>
      </c>
      <c r="E89" s="37">
        <f t="shared" si="5"/>
        <v>59.77192982456141</v>
      </c>
    </row>
    <row r="90" spans="1:5" ht="12.75">
      <c r="A90" s="35" t="s">
        <v>187</v>
      </c>
      <c r="B90" s="154" t="s">
        <v>816</v>
      </c>
      <c r="C90" s="160">
        <v>133</v>
      </c>
      <c r="D90" s="36">
        <f t="shared" si="4"/>
        <v>58.333333333333336</v>
      </c>
      <c r="E90" s="37">
        <f t="shared" si="5"/>
        <v>59.333333333333336</v>
      </c>
    </row>
    <row r="91" spans="1:5" ht="12.75">
      <c r="A91" s="35" t="s">
        <v>188</v>
      </c>
      <c r="B91" s="154" t="s">
        <v>802</v>
      </c>
      <c r="C91" s="160">
        <v>133</v>
      </c>
      <c r="D91" s="36">
        <f t="shared" si="4"/>
        <v>58.333333333333336</v>
      </c>
      <c r="E91" s="37">
        <f t="shared" si="5"/>
        <v>59.333333333333336</v>
      </c>
    </row>
    <row r="92" spans="1:5" ht="12.75">
      <c r="A92" s="35" t="s">
        <v>189</v>
      </c>
      <c r="B92" s="154" t="s">
        <v>806</v>
      </c>
      <c r="C92" s="160">
        <v>133</v>
      </c>
      <c r="D92" s="36">
        <f t="shared" si="4"/>
        <v>58.333333333333336</v>
      </c>
      <c r="E92" s="37">
        <f t="shared" si="5"/>
        <v>59.333333333333336</v>
      </c>
    </row>
    <row r="93" spans="1:5" ht="12.75">
      <c r="A93" s="35" t="s">
        <v>190</v>
      </c>
      <c r="B93" s="154" t="s">
        <v>579</v>
      </c>
      <c r="C93" s="160">
        <v>133</v>
      </c>
      <c r="D93" s="36">
        <f t="shared" si="4"/>
        <v>58.333333333333336</v>
      </c>
      <c r="E93" s="37">
        <f t="shared" si="5"/>
        <v>59.333333333333336</v>
      </c>
    </row>
    <row r="94" spans="1:5" ht="12.75">
      <c r="A94" s="35" t="s">
        <v>191</v>
      </c>
      <c r="B94" s="154" t="s">
        <v>884</v>
      </c>
      <c r="C94" s="160">
        <v>132</v>
      </c>
      <c r="D94" s="36">
        <f t="shared" si="4"/>
        <v>57.89473684210527</v>
      </c>
      <c r="E94" s="37">
        <f t="shared" si="5"/>
        <v>58.89473684210527</v>
      </c>
    </row>
    <row r="95" spans="1:5" ht="12.75">
      <c r="A95" s="35" t="s">
        <v>192</v>
      </c>
      <c r="B95" s="154" t="s">
        <v>967</v>
      </c>
      <c r="C95" s="160">
        <v>130</v>
      </c>
      <c r="D95" s="36">
        <f t="shared" si="4"/>
        <v>57.01754385964912</v>
      </c>
      <c r="E95" s="37">
        <f t="shared" si="5"/>
        <v>58.01754385964912</v>
      </c>
    </row>
    <row r="96" spans="1:5" ht="12.75">
      <c r="A96" s="35" t="s">
        <v>193</v>
      </c>
      <c r="B96" s="154" t="s">
        <v>781</v>
      </c>
      <c r="C96" s="160">
        <v>129</v>
      </c>
      <c r="D96" s="36">
        <f t="shared" si="4"/>
        <v>56.57894736842105</v>
      </c>
      <c r="E96" s="37">
        <f t="shared" si="5"/>
        <v>57.57894736842105</v>
      </c>
    </row>
    <row r="97" spans="1:5" ht="12.75">
      <c r="A97" s="35" t="s">
        <v>194</v>
      </c>
      <c r="B97" s="154" t="s">
        <v>916</v>
      </c>
      <c r="C97" s="160">
        <v>129</v>
      </c>
      <c r="D97" s="36">
        <f t="shared" si="4"/>
        <v>56.57894736842105</v>
      </c>
      <c r="E97" s="37">
        <f t="shared" si="5"/>
        <v>57.57894736842105</v>
      </c>
    </row>
    <row r="98" spans="1:5" ht="12.75">
      <c r="A98" s="35" t="s">
        <v>195</v>
      </c>
      <c r="B98" s="154" t="s">
        <v>783</v>
      </c>
      <c r="C98" s="160">
        <v>129</v>
      </c>
      <c r="D98" s="36">
        <f t="shared" si="4"/>
        <v>56.57894736842105</v>
      </c>
      <c r="E98" s="37">
        <f t="shared" si="5"/>
        <v>57.57894736842105</v>
      </c>
    </row>
    <row r="99" spans="1:5" ht="12.75">
      <c r="A99" s="35" t="s">
        <v>196</v>
      </c>
      <c r="B99" s="154" t="s">
        <v>593</v>
      </c>
      <c r="C99" s="160">
        <v>128</v>
      </c>
      <c r="D99" s="36">
        <f t="shared" si="4"/>
        <v>56.14035087719298</v>
      </c>
      <c r="E99" s="37">
        <f t="shared" si="5"/>
        <v>57.14035087719298</v>
      </c>
    </row>
    <row r="100" spans="1:5" ht="12.75">
      <c r="A100" s="35" t="s">
        <v>197</v>
      </c>
      <c r="B100" s="154" t="s">
        <v>601</v>
      </c>
      <c r="C100" s="160">
        <v>128</v>
      </c>
      <c r="D100" s="36">
        <f t="shared" si="4"/>
        <v>56.14035087719298</v>
      </c>
      <c r="E100" s="37">
        <f t="shared" si="5"/>
        <v>57.14035087719298</v>
      </c>
    </row>
    <row r="101" spans="1:5" ht="12.75">
      <c r="A101" s="35" t="s">
        <v>198</v>
      </c>
      <c r="B101" s="154" t="s">
        <v>901</v>
      </c>
      <c r="C101" s="160">
        <v>128</v>
      </c>
      <c r="D101" s="36">
        <f t="shared" si="4"/>
        <v>56.14035087719298</v>
      </c>
      <c r="E101" s="37">
        <f t="shared" si="5"/>
        <v>57.14035087719298</v>
      </c>
    </row>
    <row r="102" spans="1:5" ht="12.75">
      <c r="A102" s="35" t="s">
        <v>199</v>
      </c>
      <c r="B102" s="154" t="s">
        <v>580</v>
      </c>
      <c r="C102" s="160">
        <v>126</v>
      </c>
      <c r="D102" s="36">
        <f t="shared" si="4"/>
        <v>55.26315789473685</v>
      </c>
      <c r="E102" s="37">
        <f t="shared" si="5"/>
        <v>56.26315789473685</v>
      </c>
    </row>
    <row r="103" spans="1:5" ht="12.75">
      <c r="A103" s="35" t="s">
        <v>200</v>
      </c>
      <c r="B103" s="154" t="s">
        <v>928</v>
      </c>
      <c r="C103" s="160">
        <v>126</v>
      </c>
      <c r="D103" s="36">
        <f t="shared" si="4"/>
        <v>55.26315789473685</v>
      </c>
      <c r="E103" s="37">
        <f t="shared" si="5"/>
        <v>56.26315789473685</v>
      </c>
    </row>
    <row r="104" spans="1:5" ht="12.75">
      <c r="A104" s="35" t="s">
        <v>201</v>
      </c>
      <c r="B104" s="154" t="s">
        <v>832</v>
      </c>
      <c r="C104" s="160">
        <v>125</v>
      </c>
      <c r="D104" s="36">
        <f t="shared" si="4"/>
        <v>54.824561403508774</v>
      </c>
      <c r="E104" s="37">
        <f t="shared" si="5"/>
        <v>55.824561403508774</v>
      </c>
    </row>
    <row r="105" spans="1:5" ht="12.75">
      <c r="A105" s="35" t="s">
        <v>202</v>
      </c>
      <c r="B105" s="154" t="s">
        <v>576</v>
      </c>
      <c r="C105" s="160">
        <v>125</v>
      </c>
      <c r="D105" s="36">
        <f aca="true" t="shared" si="6" ref="D105:D136">(C105/C$9)*100</f>
        <v>54.824561403508774</v>
      </c>
      <c r="E105" s="37">
        <f aca="true" t="shared" si="7" ref="E105:E136">D105+E$4</f>
        <v>55.824561403508774</v>
      </c>
    </row>
    <row r="106" spans="1:5" ht="12.75">
      <c r="A106" s="35" t="s">
        <v>203</v>
      </c>
      <c r="B106" s="154" t="s">
        <v>968</v>
      </c>
      <c r="C106" s="160">
        <v>124</v>
      </c>
      <c r="D106" s="36">
        <f t="shared" si="6"/>
        <v>54.385964912280706</v>
      </c>
      <c r="E106" s="37">
        <f t="shared" si="7"/>
        <v>55.385964912280706</v>
      </c>
    </row>
    <row r="107" spans="1:5" ht="12.75">
      <c r="A107" s="35" t="s">
        <v>204</v>
      </c>
      <c r="B107" s="154" t="s">
        <v>839</v>
      </c>
      <c r="C107" s="160">
        <v>123</v>
      </c>
      <c r="D107" s="36">
        <f t="shared" si="6"/>
        <v>53.94736842105263</v>
      </c>
      <c r="E107" s="37">
        <f t="shared" si="7"/>
        <v>54.94736842105263</v>
      </c>
    </row>
    <row r="108" spans="1:5" ht="12.75">
      <c r="A108" s="35" t="s">
        <v>205</v>
      </c>
      <c r="B108" s="154" t="s">
        <v>810</v>
      </c>
      <c r="C108" s="160">
        <v>123</v>
      </c>
      <c r="D108" s="36">
        <f t="shared" si="6"/>
        <v>53.94736842105263</v>
      </c>
      <c r="E108" s="37">
        <f t="shared" si="7"/>
        <v>54.94736842105263</v>
      </c>
    </row>
    <row r="109" spans="1:5" ht="12.75">
      <c r="A109" s="35" t="s">
        <v>206</v>
      </c>
      <c r="B109" s="154" t="s">
        <v>969</v>
      </c>
      <c r="C109" s="160">
        <v>123</v>
      </c>
      <c r="D109" s="36">
        <f t="shared" si="6"/>
        <v>53.94736842105263</v>
      </c>
      <c r="E109" s="37">
        <f t="shared" si="7"/>
        <v>54.94736842105263</v>
      </c>
    </row>
    <row r="110" spans="1:5" ht="12.75">
      <c r="A110" s="35" t="s">
        <v>207</v>
      </c>
      <c r="B110" s="154" t="s">
        <v>885</v>
      </c>
      <c r="C110" s="160">
        <v>122</v>
      </c>
      <c r="D110" s="36">
        <f t="shared" si="6"/>
        <v>53.50877192982456</v>
      </c>
      <c r="E110" s="37">
        <f t="shared" si="7"/>
        <v>54.50877192982456</v>
      </c>
    </row>
    <row r="111" spans="1:5" ht="12.75">
      <c r="A111" s="35" t="s">
        <v>208</v>
      </c>
      <c r="B111" s="154" t="s">
        <v>862</v>
      </c>
      <c r="C111" s="160">
        <v>121</v>
      </c>
      <c r="D111" s="36">
        <f t="shared" si="6"/>
        <v>53.07017543859649</v>
      </c>
      <c r="E111" s="37">
        <f t="shared" si="7"/>
        <v>54.07017543859649</v>
      </c>
    </row>
    <row r="112" spans="1:5" ht="12.75">
      <c r="A112" s="35" t="s">
        <v>209</v>
      </c>
      <c r="B112" s="154" t="s">
        <v>970</v>
      </c>
      <c r="C112" s="160">
        <v>119</v>
      </c>
      <c r="D112" s="36">
        <f t="shared" si="6"/>
        <v>52.19298245614035</v>
      </c>
      <c r="E112" s="37">
        <f t="shared" si="7"/>
        <v>53.19298245614035</v>
      </c>
    </row>
    <row r="113" spans="1:5" ht="12.75">
      <c r="A113" s="35" t="s">
        <v>210</v>
      </c>
      <c r="B113" s="154" t="s">
        <v>860</v>
      </c>
      <c r="C113" s="160">
        <v>119</v>
      </c>
      <c r="D113" s="36">
        <f t="shared" si="6"/>
        <v>52.19298245614035</v>
      </c>
      <c r="E113" s="37">
        <f t="shared" si="7"/>
        <v>53.19298245614035</v>
      </c>
    </row>
    <row r="114" spans="1:5" ht="12.75">
      <c r="A114" s="35" t="s">
        <v>211</v>
      </c>
      <c r="B114" s="154" t="s">
        <v>971</v>
      </c>
      <c r="C114" s="160">
        <v>119</v>
      </c>
      <c r="D114" s="36">
        <f t="shared" si="6"/>
        <v>52.19298245614035</v>
      </c>
      <c r="E114" s="37">
        <f t="shared" si="7"/>
        <v>53.19298245614035</v>
      </c>
    </row>
    <row r="115" spans="1:5" ht="12.75">
      <c r="A115" s="35" t="s">
        <v>212</v>
      </c>
      <c r="B115" s="154" t="s">
        <v>972</v>
      </c>
      <c r="C115" s="160">
        <v>118</v>
      </c>
      <c r="D115" s="36">
        <f t="shared" si="6"/>
        <v>51.75438596491229</v>
      </c>
      <c r="E115" s="37">
        <f t="shared" si="7"/>
        <v>52.75438596491229</v>
      </c>
    </row>
    <row r="116" spans="1:5" ht="12.75">
      <c r="A116" s="35" t="s">
        <v>213</v>
      </c>
      <c r="B116" s="154" t="s">
        <v>838</v>
      </c>
      <c r="C116" s="160">
        <v>116</v>
      </c>
      <c r="D116" s="36">
        <f t="shared" si="6"/>
        <v>50.877192982456144</v>
      </c>
      <c r="E116" s="37">
        <f t="shared" si="7"/>
        <v>51.877192982456144</v>
      </c>
    </row>
    <row r="117" spans="1:5" ht="12.75">
      <c r="A117" s="35" t="s">
        <v>214</v>
      </c>
      <c r="B117" s="154" t="s">
        <v>828</v>
      </c>
      <c r="C117" s="160">
        <v>116</v>
      </c>
      <c r="D117" s="36">
        <f t="shared" si="6"/>
        <v>50.877192982456144</v>
      </c>
      <c r="E117" s="37">
        <f t="shared" si="7"/>
        <v>51.877192982456144</v>
      </c>
    </row>
    <row r="118" spans="1:5" ht="12.75">
      <c r="A118" s="35" t="s">
        <v>215</v>
      </c>
      <c r="B118" s="154" t="s">
        <v>598</v>
      </c>
      <c r="C118" s="160">
        <v>115</v>
      </c>
      <c r="D118" s="36">
        <f t="shared" si="6"/>
        <v>50.43859649122807</v>
      </c>
      <c r="E118" s="37">
        <f t="shared" si="7"/>
        <v>51.43859649122807</v>
      </c>
    </row>
    <row r="119" spans="1:5" ht="12.75">
      <c r="A119" s="35" t="s">
        <v>216</v>
      </c>
      <c r="B119" s="154" t="s">
        <v>570</v>
      </c>
      <c r="C119" s="160">
        <v>114</v>
      </c>
      <c r="D119" s="36">
        <f t="shared" si="6"/>
        <v>50</v>
      </c>
      <c r="E119" s="37">
        <f t="shared" si="7"/>
        <v>51</v>
      </c>
    </row>
    <row r="120" spans="1:5" ht="12.75">
      <c r="A120" s="35" t="s">
        <v>217</v>
      </c>
      <c r="B120" s="154" t="s">
        <v>925</v>
      </c>
      <c r="C120" s="160">
        <v>112</v>
      </c>
      <c r="D120" s="36">
        <f t="shared" si="6"/>
        <v>49.122807017543856</v>
      </c>
      <c r="E120" s="37">
        <f t="shared" si="7"/>
        <v>50.122807017543856</v>
      </c>
    </row>
    <row r="121" spans="1:5" ht="12.75">
      <c r="A121" s="35" t="s">
        <v>218</v>
      </c>
      <c r="B121" s="154" t="s">
        <v>973</v>
      </c>
      <c r="C121" s="160">
        <v>112</v>
      </c>
      <c r="D121" s="36">
        <f t="shared" si="6"/>
        <v>49.122807017543856</v>
      </c>
      <c r="E121" s="37">
        <f t="shared" si="7"/>
        <v>50.122807017543856</v>
      </c>
    </row>
    <row r="122" spans="1:5" ht="12.75">
      <c r="A122" s="35" t="s">
        <v>219</v>
      </c>
      <c r="B122" s="154" t="s">
        <v>877</v>
      </c>
      <c r="C122" s="160">
        <v>112</v>
      </c>
      <c r="D122" s="36">
        <f t="shared" si="6"/>
        <v>49.122807017543856</v>
      </c>
      <c r="E122" s="37">
        <f t="shared" si="7"/>
        <v>50.122807017543856</v>
      </c>
    </row>
    <row r="123" spans="1:5" ht="12.75">
      <c r="A123" s="35" t="s">
        <v>220</v>
      </c>
      <c r="B123" s="154" t="s">
        <v>566</v>
      </c>
      <c r="C123" s="160">
        <v>109</v>
      </c>
      <c r="D123" s="36">
        <f t="shared" si="6"/>
        <v>47.80701754385965</v>
      </c>
      <c r="E123" s="37">
        <f t="shared" si="7"/>
        <v>48.80701754385965</v>
      </c>
    </row>
    <row r="124" spans="1:5" ht="12.75">
      <c r="A124" s="35" t="s">
        <v>221</v>
      </c>
      <c r="B124" s="154" t="s">
        <v>974</v>
      </c>
      <c r="C124" s="160">
        <v>108</v>
      </c>
      <c r="D124" s="36">
        <f t="shared" si="6"/>
        <v>47.368421052631575</v>
      </c>
      <c r="E124" s="37">
        <f t="shared" si="7"/>
        <v>48.368421052631575</v>
      </c>
    </row>
    <row r="125" spans="1:5" ht="12.75">
      <c r="A125" s="35" t="s">
        <v>222</v>
      </c>
      <c r="B125" s="154" t="s">
        <v>975</v>
      </c>
      <c r="C125" s="160">
        <v>106</v>
      </c>
      <c r="D125" s="36">
        <f t="shared" si="6"/>
        <v>46.49122807017544</v>
      </c>
      <c r="E125" s="37">
        <f t="shared" si="7"/>
        <v>47.49122807017544</v>
      </c>
    </row>
    <row r="126" spans="1:5" ht="12.75">
      <c r="A126" s="35" t="s">
        <v>223</v>
      </c>
      <c r="B126" s="154" t="s">
        <v>976</v>
      </c>
      <c r="C126" s="160">
        <v>105</v>
      </c>
      <c r="D126" s="36">
        <f t="shared" si="6"/>
        <v>46.05263157894737</v>
      </c>
      <c r="E126" s="37">
        <f t="shared" si="7"/>
        <v>47.05263157894737</v>
      </c>
    </row>
    <row r="127" spans="1:5" ht="12.75">
      <c r="A127" s="35" t="s">
        <v>224</v>
      </c>
      <c r="B127" s="154" t="s">
        <v>803</v>
      </c>
      <c r="C127" s="160">
        <v>105</v>
      </c>
      <c r="D127" s="36">
        <f t="shared" si="6"/>
        <v>46.05263157894737</v>
      </c>
      <c r="E127" s="37">
        <f t="shared" si="7"/>
        <v>47.05263157894737</v>
      </c>
    </row>
    <row r="128" spans="1:5" ht="12.75">
      <c r="A128" s="35" t="s">
        <v>225</v>
      </c>
      <c r="B128" s="154" t="s">
        <v>891</v>
      </c>
      <c r="C128" s="160">
        <v>104</v>
      </c>
      <c r="D128" s="36">
        <f t="shared" si="6"/>
        <v>45.614035087719294</v>
      </c>
      <c r="E128" s="37">
        <f t="shared" si="7"/>
        <v>46.614035087719294</v>
      </c>
    </row>
    <row r="129" spans="1:5" ht="12.75">
      <c r="A129" s="35" t="s">
        <v>226</v>
      </c>
      <c r="B129" s="154" t="s">
        <v>811</v>
      </c>
      <c r="C129" s="160">
        <v>103</v>
      </c>
      <c r="D129" s="36">
        <f t="shared" si="6"/>
        <v>45.17543859649123</v>
      </c>
      <c r="E129" s="37">
        <f t="shared" si="7"/>
        <v>46.17543859649123</v>
      </c>
    </row>
    <row r="130" spans="1:5" ht="12.75">
      <c r="A130" s="35" t="s">
        <v>370</v>
      </c>
      <c r="B130" s="154" t="s">
        <v>782</v>
      </c>
      <c r="C130" s="160">
        <v>103</v>
      </c>
      <c r="D130" s="36">
        <f t="shared" si="6"/>
        <v>45.17543859649123</v>
      </c>
      <c r="E130" s="37">
        <f t="shared" si="7"/>
        <v>46.17543859649123</v>
      </c>
    </row>
    <row r="131" spans="1:5" ht="12.75">
      <c r="A131" s="35" t="s">
        <v>227</v>
      </c>
      <c r="B131" s="154" t="s">
        <v>603</v>
      </c>
      <c r="C131" s="160">
        <v>102</v>
      </c>
      <c r="D131" s="36">
        <f t="shared" si="6"/>
        <v>44.73684210526316</v>
      </c>
      <c r="E131" s="37">
        <f t="shared" si="7"/>
        <v>45.73684210526316</v>
      </c>
    </row>
    <row r="132" spans="1:5" ht="12.75">
      <c r="A132" s="35" t="s">
        <v>228</v>
      </c>
      <c r="B132" s="154" t="s">
        <v>854</v>
      </c>
      <c r="C132" s="160">
        <v>102</v>
      </c>
      <c r="D132" s="36">
        <f t="shared" si="6"/>
        <v>44.73684210526316</v>
      </c>
      <c r="E132" s="37">
        <f t="shared" si="7"/>
        <v>45.73684210526316</v>
      </c>
    </row>
    <row r="133" spans="1:5" ht="12.75">
      <c r="A133" s="35" t="s">
        <v>229</v>
      </c>
      <c r="B133" s="154" t="s">
        <v>977</v>
      </c>
      <c r="C133" s="160">
        <v>102</v>
      </c>
      <c r="D133" s="36">
        <f t="shared" si="6"/>
        <v>44.73684210526316</v>
      </c>
      <c r="E133" s="37">
        <f t="shared" si="7"/>
        <v>45.73684210526316</v>
      </c>
    </row>
    <row r="134" spans="1:5" ht="12.75">
      <c r="A134" s="35" t="s">
        <v>230</v>
      </c>
      <c r="B134" s="154" t="s">
        <v>863</v>
      </c>
      <c r="C134" s="160">
        <v>101</v>
      </c>
      <c r="D134" s="36">
        <f t="shared" si="6"/>
        <v>44.29824561403509</v>
      </c>
      <c r="E134" s="37">
        <f t="shared" si="7"/>
        <v>45.29824561403509</v>
      </c>
    </row>
    <row r="135" spans="1:5" ht="12.75">
      <c r="A135" s="35" t="s">
        <v>231</v>
      </c>
      <c r="B135" s="154" t="s">
        <v>602</v>
      </c>
      <c r="C135" s="160">
        <v>101</v>
      </c>
      <c r="D135" s="36">
        <f t="shared" si="6"/>
        <v>44.29824561403509</v>
      </c>
      <c r="E135" s="37">
        <f t="shared" si="7"/>
        <v>45.29824561403509</v>
      </c>
    </row>
    <row r="136" spans="1:5" ht="12.75">
      <c r="A136" s="35" t="s">
        <v>232</v>
      </c>
      <c r="B136" s="154" t="s">
        <v>978</v>
      </c>
      <c r="C136" s="160">
        <v>101</v>
      </c>
      <c r="D136" s="36">
        <f t="shared" si="6"/>
        <v>44.29824561403509</v>
      </c>
      <c r="E136" s="37">
        <f t="shared" si="7"/>
        <v>45.29824561403509</v>
      </c>
    </row>
    <row r="137" spans="1:5" ht="12.75">
      <c r="A137" s="35" t="s">
        <v>233</v>
      </c>
      <c r="B137" s="154" t="s">
        <v>895</v>
      </c>
      <c r="C137" s="160">
        <v>100</v>
      </c>
      <c r="D137" s="36">
        <f aca="true" t="shared" si="8" ref="D137:D168">(C137/C$9)*100</f>
        <v>43.859649122807014</v>
      </c>
      <c r="E137" s="37">
        <f aca="true" t="shared" si="9" ref="E137:E168">D137+E$4</f>
        <v>44.859649122807014</v>
      </c>
    </row>
    <row r="138" spans="1:5" ht="12.75">
      <c r="A138" s="35" t="s">
        <v>234</v>
      </c>
      <c r="B138" s="154" t="s">
        <v>903</v>
      </c>
      <c r="C138" s="160">
        <v>98</v>
      </c>
      <c r="D138" s="36">
        <f t="shared" si="8"/>
        <v>42.98245614035088</v>
      </c>
      <c r="E138" s="37">
        <f t="shared" si="9"/>
        <v>43.98245614035088</v>
      </c>
    </row>
    <row r="139" spans="1:5" ht="12.75">
      <c r="A139" s="35" t="s">
        <v>235</v>
      </c>
      <c r="B139" s="154" t="s">
        <v>979</v>
      </c>
      <c r="C139" s="160">
        <v>98</v>
      </c>
      <c r="D139" s="36">
        <f t="shared" si="8"/>
        <v>42.98245614035088</v>
      </c>
      <c r="E139" s="37">
        <f t="shared" si="9"/>
        <v>43.98245614035088</v>
      </c>
    </row>
    <row r="140" spans="1:5" ht="12.75">
      <c r="A140" s="35" t="s">
        <v>236</v>
      </c>
      <c r="B140" s="154" t="s">
        <v>980</v>
      </c>
      <c r="C140" s="160">
        <v>98</v>
      </c>
      <c r="D140" s="36">
        <f t="shared" si="8"/>
        <v>42.98245614035088</v>
      </c>
      <c r="E140" s="37">
        <f t="shared" si="9"/>
        <v>43.98245614035088</v>
      </c>
    </row>
    <row r="141" spans="1:5" ht="12.75">
      <c r="A141" s="35" t="s">
        <v>237</v>
      </c>
      <c r="B141" s="154" t="s">
        <v>595</v>
      </c>
      <c r="C141" s="160">
        <v>97</v>
      </c>
      <c r="D141" s="36">
        <f t="shared" si="8"/>
        <v>42.54385964912281</v>
      </c>
      <c r="E141" s="37">
        <f t="shared" si="9"/>
        <v>43.54385964912281</v>
      </c>
    </row>
    <row r="142" spans="1:5" ht="12.75">
      <c r="A142" s="35" t="s">
        <v>238</v>
      </c>
      <c r="B142" s="154" t="s">
        <v>843</v>
      </c>
      <c r="C142" s="160">
        <v>93</v>
      </c>
      <c r="D142" s="36">
        <f t="shared" si="8"/>
        <v>40.78947368421053</v>
      </c>
      <c r="E142" s="37">
        <f t="shared" si="9"/>
        <v>41.78947368421053</v>
      </c>
    </row>
    <row r="143" spans="1:5" ht="12.75">
      <c r="A143" s="35" t="s">
        <v>239</v>
      </c>
      <c r="B143" s="154" t="s">
        <v>793</v>
      </c>
      <c r="C143" s="160">
        <v>91</v>
      </c>
      <c r="D143" s="36">
        <f t="shared" si="8"/>
        <v>39.91228070175439</v>
      </c>
      <c r="E143" s="37">
        <f t="shared" si="9"/>
        <v>40.91228070175439</v>
      </c>
    </row>
    <row r="144" spans="1:5" ht="12.75">
      <c r="A144" s="35" t="s">
        <v>240</v>
      </c>
      <c r="B144" s="154" t="s">
        <v>981</v>
      </c>
      <c r="C144" s="160">
        <v>91</v>
      </c>
      <c r="D144" s="36">
        <f t="shared" si="8"/>
        <v>39.91228070175439</v>
      </c>
      <c r="E144" s="37">
        <f t="shared" si="9"/>
        <v>40.91228070175439</v>
      </c>
    </row>
    <row r="145" spans="1:5" ht="12.75">
      <c r="A145" s="35" t="s">
        <v>241</v>
      </c>
      <c r="B145" s="154" t="s">
        <v>950</v>
      </c>
      <c r="C145" s="160">
        <v>90</v>
      </c>
      <c r="D145" s="36">
        <f t="shared" si="8"/>
        <v>39.473684210526315</v>
      </c>
      <c r="E145" s="37">
        <f t="shared" si="9"/>
        <v>40.473684210526315</v>
      </c>
    </row>
    <row r="146" spans="1:5" ht="12.75">
      <c r="A146" s="35" t="s">
        <v>242</v>
      </c>
      <c r="B146" s="154" t="s">
        <v>892</v>
      </c>
      <c r="C146" s="160">
        <v>89</v>
      </c>
      <c r="D146" s="36">
        <f t="shared" si="8"/>
        <v>39.03508771929825</v>
      </c>
      <c r="E146" s="37">
        <f t="shared" si="9"/>
        <v>40.03508771929825</v>
      </c>
    </row>
    <row r="147" spans="1:5" ht="12.75">
      <c r="A147" s="35" t="s">
        <v>243</v>
      </c>
      <c r="B147" s="154" t="s">
        <v>982</v>
      </c>
      <c r="C147" s="160">
        <v>89</v>
      </c>
      <c r="D147" s="36">
        <f t="shared" si="8"/>
        <v>39.03508771929825</v>
      </c>
      <c r="E147" s="37">
        <f t="shared" si="9"/>
        <v>40.03508771929825</v>
      </c>
    </row>
    <row r="148" spans="1:5" ht="12.75">
      <c r="A148" s="35" t="s">
        <v>244</v>
      </c>
      <c r="B148" s="154" t="s">
        <v>983</v>
      </c>
      <c r="C148" s="160">
        <v>87</v>
      </c>
      <c r="D148" s="36">
        <f t="shared" si="8"/>
        <v>38.15789473684211</v>
      </c>
      <c r="E148" s="37">
        <f t="shared" si="9"/>
        <v>39.15789473684211</v>
      </c>
    </row>
    <row r="149" spans="1:5" ht="12.75">
      <c r="A149" s="35" t="s">
        <v>245</v>
      </c>
      <c r="B149" s="154" t="s">
        <v>984</v>
      </c>
      <c r="C149" s="160">
        <v>85</v>
      </c>
      <c r="D149" s="36">
        <f t="shared" si="8"/>
        <v>37.280701754385966</v>
      </c>
      <c r="E149" s="37">
        <f t="shared" si="9"/>
        <v>38.280701754385966</v>
      </c>
    </row>
    <row r="150" spans="1:5" ht="12.75">
      <c r="A150" s="35" t="s">
        <v>246</v>
      </c>
      <c r="B150" s="173" t="s">
        <v>834</v>
      </c>
      <c r="C150" s="175">
        <v>82</v>
      </c>
      <c r="D150" s="36">
        <f t="shared" si="8"/>
        <v>35.96491228070175</v>
      </c>
      <c r="E150" s="37">
        <f t="shared" si="9"/>
        <v>36.96491228070175</v>
      </c>
    </row>
    <row r="151" spans="1:5" ht="12.75">
      <c r="A151" s="35" t="s">
        <v>247</v>
      </c>
      <c r="B151" s="173" t="s">
        <v>795</v>
      </c>
      <c r="C151" s="175">
        <v>80</v>
      </c>
      <c r="D151" s="36">
        <f t="shared" si="8"/>
        <v>35.08771929824561</v>
      </c>
      <c r="E151" s="37">
        <f t="shared" si="9"/>
        <v>36.08771929824561</v>
      </c>
    </row>
    <row r="152" spans="1:5" ht="12.75">
      <c r="A152" s="35" t="s">
        <v>248</v>
      </c>
      <c r="B152" s="173" t="s">
        <v>840</v>
      </c>
      <c r="C152" s="175">
        <v>76</v>
      </c>
      <c r="D152" s="36">
        <f t="shared" si="8"/>
        <v>33.33333333333333</v>
      </c>
      <c r="E152" s="37">
        <f t="shared" si="9"/>
        <v>34.33333333333333</v>
      </c>
    </row>
    <row r="153" spans="1:5" ht="12.75">
      <c r="A153" s="35" t="s">
        <v>249</v>
      </c>
      <c r="B153" s="173" t="s">
        <v>985</v>
      </c>
      <c r="C153" s="175">
        <v>75</v>
      </c>
      <c r="D153" s="36">
        <f t="shared" si="8"/>
        <v>32.89473684210527</v>
      </c>
      <c r="E153" s="37">
        <f t="shared" si="9"/>
        <v>33.89473684210527</v>
      </c>
    </row>
    <row r="154" spans="1:5" ht="12.75">
      <c r="A154" s="35" t="s">
        <v>250</v>
      </c>
      <c r="B154" s="173" t="s">
        <v>841</v>
      </c>
      <c r="C154" s="175">
        <v>75</v>
      </c>
      <c r="D154" s="36">
        <f t="shared" si="8"/>
        <v>32.89473684210527</v>
      </c>
      <c r="E154" s="37">
        <f t="shared" si="9"/>
        <v>33.89473684210527</v>
      </c>
    </row>
    <row r="155" spans="1:5" ht="12.75">
      <c r="A155" s="35" t="s">
        <v>251</v>
      </c>
      <c r="B155" s="173" t="s">
        <v>852</v>
      </c>
      <c r="C155" s="175">
        <v>73</v>
      </c>
      <c r="D155" s="36">
        <f t="shared" si="8"/>
        <v>32.01754385964912</v>
      </c>
      <c r="E155" s="37">
        <f t="shared" si="9"/>
        <v>33.01754385964912</v>
      </c>
    </row>
    <row r="156" spans="1:5" ht="12.75">
      <c r="A156" s="35" t="s">
        <v>252</v>
      </c>
      <c r="B156" s="173" t="s">
        <v>986</v>
      </c>
      <c r="C156" s="175">
        <v>73</v>
      </c>
      <c r="D156" s="36">
        <f t="shared" si="8"/>
        <v>32.01754385964912</v>
      </c>
      <c r="E156" s="37">
        <f t="shared" si="9"/>
        <v>33.01754385964912</v>
      </c>
    </row>
    <row r="157" spans="1:5" ht="12.75">
      <c r="A157" s="35" t="s">
        <v>253</v>
      </c>
      <c r="B157" s="173" t="s">
        <v>794</v>
      </c>
      <c r="C157" s="175">
        <v>73</v>
      </c>
      <c r="D157" s="36">
        <f t="shared" si="8"/>
        <v>32.01754385964912</v>
      </c>
      <c r="E157" s="37">
        <f t="shared" si="9"/>
        <v>33.01754385964912</v>
      </c>
    </row>
    <row r="158" spans="1:5" ht="12.75">
      <c r="A158" s="35" t="s">
        <v>254</v>
      </c>
      <c r="B158" s="173" t="s">
        <v>898</v>
      </c>
      <c r="C158" s="175">
        <v>69</v>
      </c>
      <c r="D158" s="36">
        <f t="shared" si="8"/>
        <v>30.263157894736842</v>
      </c>
      <c r="E158" s="37">
        <f t="shared" si="9"/>
        <v>31.263157894736842</v>
      </c>
    </row>
    <row r="159" spans="1:5" ht="12.75">
      <c r="A159" s="35" t="s">
        <v>255</v>
      </c>
      <c r="B159" s="173" t="s">
        <v>888</v>
      </c>
      <c r="C159" s="175">
        <v>62</v>
      </c>
      <c r="D159" s="36">
        <f t="shared" si="8"/>
        <v>27.192982456140353</v>
      </c>
      <c r="E159" s="37">
        <f t="shared" si="9"/>
        <v>28.192982456140353</v>
      </c>
    </row>
    <row r="160" spans="1:5" ht="12.75">
      <c r="A160" s="35" t="s">
        <v>256</v>
      </c>
      <c r="B160" s="173" t="s">
        <v>952</v>
      </c>
      <c r="C160" s="175">
        <v>60</v>
      </c>
      <c r="D160" s="36">
        <f t="shared" si="8"/>
        <v>26.31578947368421</v>
      </c>
      <c r="E160" s="37">
        <f t="shared" si="9"/>
        <v>27.31578947368421</v>
      </c>
    </row>
    <row r="161" spans="1:5" ht="12.75">
      <c r="A161" s="35" t="s">
        <v>257</v>
      </c>
      <c r="B161" s="173" t="s">
        <v>987</v>
      </c>
      <c r="C161" s="175">
        <v>60</v>
      </c>
      <c r="D161" s="36">
        <f t="shared" si="8"/>
        <v>26.31578947368421</v>
      </c>
      <c r="E161" s="37">
        <f t="shared" si="9"/>
        <v>27.31578947368421</v>
      </c>
    </row>
    <row r="162" spans="1:5" ht="12.75">
      <c r="A162" s="35" t="s">
        <v>258</v>
      </c>
      <c r="B162" s="173" t="s">
        <v>988</v>
      </c>
      <c r="C162" s="175">
        <v>55</v>
      </c>
      <c r="D162" s="36">
        <f t="shared" si="8"/>
        <v>24.12280701754386</v>
      </c>
      <c r="E162" s="37">
        <f t="shared" si="9"/>
        <v>25.12280701754386</v>
      </c>
    </row>
    <row r="163" spans="1:5" ht="12.75">
      <c r="A163" s="35" t="s">
        <v>259</v>
      </c>
      <c r="B163" s="173" t="s">
        <v>989</v>
      </c>
      <c r="C163" s="175">
        <v>51</v>
      </c>
      <c r="D163" s="36">
        <f t="shared" si="8"/>
        <v>22.36842105263158</v>
      </c>
      <c r="E163" s="37">
        <f t="shared" si="9"/>
        <v>23.36842105263158</v>
      </c>
    </row>
    <row r="164" spans="1:5" ht="12.75">
      <c r="A164" s="35" t="s">
        <v>260</v>
      </c>
      <c r="B164" s="173" t="s">
        <v>919</v>
      </c>
      <c r="C164" s="175">
        <v>50</v>
      </c>
      <c r="D164" s="36">
        <f t="shared" si="8"/>
        <v>21.929824561403507</v>
      </c>
      <c r="E164" s="37">
        <f t="shared" si="9"/>
        <v>22.929824561403507</v>
      </c>
    </row>
    <row r="165" spans="1:5" ht="12.75">
      <c r="A165" s="35" t="s">
        <v>261</v>
      </c>
      <c r="B165" s="173" t="s">
        <v>844</v>
      </c>
      <c r="C165" s="175">
        <v>46</v>
      </c>
      <c r="D165" s="36">
        <f t="shared" si="8"/>
        <v>20.175438596491226</v>
      </c>
      <c r="E165" s="37">
        <f t="shared" si="9"/>
        <v>21.175438596491226</v>
      </c>
    </row>
    <row r="166" spans="1:5" ht="12.75">
      <c r="A166" s="35" t="s">
        <v>262</v>
      </c>
      <c r="B166" s="173" t="s">
        <v>853</v>
      </c>
      <c r="C166" s="175">
        <v>40</v>
      </c>
      <c r="D166" s="36">
        <f t="shared" si="8"/>
        <v>17.543859649122805</v>
      </c>
      <c r="E166" s="37">
        <f t="shared" si="9"/>
        <v>18.543859649122805</v>
      </c>
    </row>
    <row r="167" spans="1:5" ht="12.75">
      <c r="A167" s="35" t="s">
        <v>263</v>
      </c>
      <c r="B167" s="173" t="s">
        <v>990</v>
      </c>
      <c r="C167" s="175">
        <v>35</v>
      </c>
      <c r="D167" s="36">
        <f t="shared" si="8"/>
        <v>15.350877192982457</v>
      </c>
      <c r="E167" s="37">
        <f t="shared" si="9"/>
        <v>16.35087719298246</v>
      </c>
    </row>
    <row r="168" spans="1:5" ht="12.75">
      <c r="A168" s="35" t="s">
        <v>264</v>
      </c>
      <c r="B168" s="173" t="s">
        <v>991</v>
      </c>
      <c r="C168" s="175">
        <v>34</v>
      </c>
      <c r="D168" s="36">
        <f t="shared" si="8"/>
        <v>14.912280701754385</v>
      </c>
      <c r="E168" s="37">
        <f t="shared" si="9"/>
        <v>15.912280701754385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RUUD</cp:lastModifiedBy>
  <cp:lastPrinted>2014-03-16T18:19:21Z</cp:lastPrinted>
  <dcterms:created xsi:type="dcterms:W3CDTF">2012-08-15T18:39:02Z</dcterms:created>
  <dcterms:modified xsi:type="dcterms:W3CDTF">2018-12-09T16:08:05Z</dcterms:modified>
  <cp:category/>
  <cp:version/>
  <cp:contentType/>
  <cp:contentStatus/>
</cp:coreProperties>
</file>